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Jūnijs\Anonimizētie pēc sēdes\"/>
    </mc:Choice>
  </mc:AlternateContent>
  <xr:revisionPtr revIDLastSave="0" documentId="8_{DA7E413A-2D83-4EE2-8A46-F2D293C9F7E3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1.pielikums" sheetId="1" r:id="rId1"/>
    <sheet name="2.pielikums" sheetId="2" r:id="rId2"/>
    <sheet name="4.pielikums" sheetId="3" r:id="rId3"/>
    <sheet name="5.pielikum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3" l="1"/>
  <c r="J52" i="4"/>
  <c r="I52" i="4"/>
  <c r="H52" i="4"/>
  <c r="G52" i="4"/>
  <c r="F52" i="4"/>
  <c r="E52" i="4"/>
  <c r="D52" i="4"/>
  <c r="C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E19" i="3"/>
  <c r="D19" i="3"/>
  <c r="D16" i="3"/>
  <c r="D14" i="3" s="1"/>
  <c r="D13" i="3" s="1"/>
  <c r="F14" i="3"/>
  <c r="E14" i="3"/>
  <c r="E13" i="3" s="1"/>
  <c r="F13" i="3"/>
  <c r="E12" i="3"/>
  <c r="E11" i="3" s="1"/>
  <c r="F11" i="3"/>
  <c r="D11" i="3"/>
</calcChain>
</file>

<file path=xl/sharedStrings.xml><?xml version="1.0" encoding="utf-8"?>
<sst xmlns="http://schemas.openxmlformats.org/spreadsheetml/2006/main" count="1537" uniqueCount="230">
  <si>
    <t>\Administratīvā struktūrvienība\ Aizkraukles novada pašvaldība</t>
  </si>
  <si>
    <t>\Reģ.nr.\ 90000074812</t>
  </si>
  <si>
    <t>\Budžeta veids\ Pamatbudžets</t>
  </si>
  <si>
    <t>\\ KOPSAVILKUMS</t>
  </si>
  <si>
    <t>Rādītāju nosaukumi</t>
  </si>
  <si>
    <t>Budžeta kategoriju kodi</t>
  </si>
  <si>
    <t>Grozījumi (+/-)</t>
  </si>
  <si>
    <t>Precizētais 2023.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</si>
  <si>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</si>
  <si>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</si>
  <si>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</si>
  <si>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</si>
  <si>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</si>
  <si>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</si>
  <si>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</si>
  <si>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</si>
  <si>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</si>
  <si>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</si>
  <si>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</si>
  <si>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</si>
  <si>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</si>
  <si>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</si>
  <si>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</si>
  <si>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</si>
  <si>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</si>
  <si>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</si>
  <si>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</si>
  <si>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</si>
  <si>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</si>
  <si>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</si>
  <si>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</si>
  <si>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</si>
  <si>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</si>
  <si>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</si>
  <si>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</si>
  <si>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</si>
  <si>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</si>
  <si>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</si>
  <si>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</si>
  <si>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</si>
  <si>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</si>
  <si>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</si>
  <si>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</si>
  <si>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</si>
  <si>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</si>
  <si>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</si>
  <si>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</si>
  <si>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</si>
  <si>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</si>
  <si>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</si>
  <si>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</si>
  <si>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</si>
  <si>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</si>
  <si>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</si>
  <si>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</si>
  <si>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</si>
  <si>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</si>
  <si>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</si>
  <si>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</si>
  <si>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</si>
  <si>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</si>
  <si>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</si>
  <si>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</si>
  <si>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</si>
  <si>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</si>
  <si>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</si>
  <si>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</si>
  <si>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</si>
  <si>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</si>
  <si>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</si>
  <si>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</si>
  <si>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</si>
  <si>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</si>
  <si>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</si>
  <si>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</si>
  <si>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</si>
  <si>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</si>
  <si>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</si>
  <si>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</si>
  <si>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</si>
  <si>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</si>
  <si>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</si>
  <si>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 xml:space="preserve">Aizkraukles novada pašvaldības 2023.gada pamatbudžets </t>
  </si>
  <si>
    <t>Apstiprināts 2023. gadam 02.03.2023.</t>
  </si>
  <si>
    <t>Sēdes vadītājs, domes priekšsēdētājs</t>
  </si>
  <si>
    <t>L.Līdums</t>
  </si>
  <si>
    <t>Šis dokuments ir elektroniski parakstīts ar drošu elektronisko parakstu un satur laika zīmogu</t>
  </si>
  <si>
    <t>2.pielikums</t>
  </si>
  <si>
    <t>Aizkraukles novada pašvaldības iestāžu 2023.gada pamatbudžets</t>
  </si>
  <si>
    <t>Apstiprināts 2023. gadam 02.03.2023</t>
  </si>
  <si>
    <t xml:space="preserve">   Aizkraukles novada pašvaldība (Kredītrīkotājs)</t>
  </si>
  <si>
    <t xml:space="preserve">     Aizkraukles novada pašvaldības Administrācija (Iestāde)</t>
  </si>
  <si>
    <t xml:space="preserve">      I IEŅĒMUMI - kopā</t>
  </si>
  <si>
    <t xml:space="preserve">        IENĀKUMA NODOKĻI</t>
  </si>
  <si>
    <t xml:space="preserve">        ĪPAŠUMA NODOKĻI</t>
  </si>
  <si>
    <t xml:space="preserve">        NODOKĻI PAR PAKALPOJUMIEM UN PRECĒM</t>
  </si>
  <si>
    <t xml:space="preserve">        IEŅĒMUMI NO UZŅĒMĒJDARBĪBAS UN ĪPAŠUMA</t>
  </si>
  <si>
    <t xml:space="preserve">        VALSTS (PAŠVALDĪBU) NODEVAS UN KANCELEJAS NODEVAS</t>
  </si>
  <si>
    <t xml:space="preserve">        NAUDAS SODI UN SANKCIJAS</t>
  </si>
  <si>
    <t xml:space="preserve">        Ieņēmumi no valsts (pašvaldību) īpašuma iznomāšanas, pārdošanas un no nodokļu pamatparāda kapitalizācijas</t>
  </si>
  <si>
    <t xml:space="preserve">        No valsts budžeta daļēji finansēto atvasināto publisko personu un budžeta nefinansēto iestāžu transferti</t>
  </si>
  <si>
    <t xml:space="preserve">        Valsts budžeta transferti</t>
  </si>
  <si>
    <t xml:space="preserve">        PAŠVALDĪBU BUDŽETU TRANSFERTI</t>
  </si>
  <si>
    <t xml:space="preserve">        Iestādes ieņēmumi</t>
  </si>
  <si>
    <t xml:space="preserve">      II IZDEVUMI - kopā</t>
  </si>
  <si>
    <t xml:space="preserve">        Atlīdzība</t>
  </si>
  <si>
    <t xml:space="preserve">        Preces un pakalpojumi</t>
  </si>
  <si>
    <t xml:space="preserve">        Subsīdijas un dotācijas</t>
  </si>
  <si>
    <t xml:space="preserve">        Procentu izdevumi</t>
  </si>
  <si>
    <t xml:space="preserve">        Pamatkapitāla veidošana</t>
  </si>
  <si>
    <t xml:space="preserve">        Sociāla rakstura maksājumi un kompensācijas</t>
  </si>
  <si>
    <t xml:space="preserve">        Transferti, uzturēšanas izdevumu transferti, pašu resursu maksājumi, starptautiskā sadarbība</t>
  </si>
  <si>
    <t xml:space="preserve">      IV FINANSĒŠANA - kopā</t>
  </si>
  <si>
    <t xml:space="preserve">        Naudas līdzekļi un noguldījumi (bilances aktīvā)</t>
  </si>
  <si>
    <t xml:space="preserve">        Aizņēmumi</t>
  </si>
  <si>
    <t xml:space="preserve">     Kokneses apvienības pārvalde (Iestāde)</t>
  </si>
  <si>
    <t xml:space="preserve">        PĀRĒJIE NENODOKĻU IEŅĒMUMI</t>
  </si>
  <si>
    <t xml:space="preserve">        Akcijas un cita līdzdalība komersantu pašu kapitālā</t>
  </si>
  <si>
    <t>F50010000</t>
  </si>
  <si>
    <t xml:space="preserve">     Pļaviņu apvienības pārvalde (Iestāde)</t>
  </si>
  <si>
    <t xml:space="preserve">     Neretas apvienības pārvalde (Iestāde)</t>
  </si>
  <si>
    <t xml:space="preserve">     Jaunjelgavas apvienības pārvalde (Iestāde)</t>
  </si>
  <si>
    <t xml:space="preserve">     Skrīveru pagasta pārvalde (Iestāde)</t>
  </si>
  <si>
    <t xml:space="preserve">     Aizkraukles novada Izglītības pārvalde (Iestāde)</t>
  </si>
  <si>
    <t xml:space="preserve">     Jaunjelgavas pirmskolas izglītības iestāde "Atvasīte" (Iestāde)</t>
  </si>
  <si>
    <t xml:space="preserve">     Seces pirmsskolas izglītības iestāde "Vasariņa" (Iestāde)</t>
  </si>
  <si>
    <t xml:space="preserve">     Daudzeses pirmsskolas izglītības iestāde "Čiekuriņš" (Iestāde)</t>
  </si>
  <si>
    <t xml:space="preserve">     Pļaviņu pirmsskolas izglītības iestāde "Jumītis" (Iestāde)</t>
  </si>
  <si>
    <t xml:space="preserve">     Skrīveru pirmsskolas izglītības iestāde "Sprīdītis" (Iestāde)</t>
  </si>
  <si>
    <t xml:space="preserve">     Skrīveru pirmsskolas izglītības iestāde "Saulēni" (Iestāde)</t>
  </si>
  <si>
    <t xml:space="preserve">     Neretas pirmsskolas izglītības iestāde "Ziediņš" (Iestāde)</t>
  </si>
  <si>
    <t xml:space="preserve">     Kokneses pirmsskolas izglītības iestāde "Gundega" (Iestāde)</t>
  </si>
  <si>
    <t xml:space="preserve">     Bebru pirmsskolas izglītības iestāde "Bitīte" (Iestāde)</t>
  </si>
  <si>
    <t xml:space="preserve">     Aizkraukles pirmsskolas izglītības iestāde "Saulīte" (Iestāde)</t>
  </si>
  <si>
    <t xml:space="preserve">     Aizkraukles pirmsskolas izglītības iestāde "Zīlīte" (Iestāde)</t>
  </si>
  <si>
    <t xml:space="preserve">     Aizkraukles pirmsskolas izglītības iestāde "Auseklītis" (Iestāde)</t>
  </si>
  <si>
    <t xml:space="preserve">     Aizkraukles pagasta sākumskola (Iestāde)</t>
  </si>
  <si>
    <t xml:space="preserve">     Pērses sākumskola (Iestāde)</t>
  </si>
  <si>
    <t xml:space="preserve">     Bebru pamatskola (Iestāde)</t>
  </si>
  <si>
    <t xml:space="preserve">     Kokneses pamatskola - attīstības centrs (Iestāde)</t>
  </si>
  <si>
    <t xml:space="preserve">     Seces pamatskola (Iestāde)</t>
  </si>
  <si>
    <t xml:space="preserve">     Daudzeses pamatskola (Iestāde)</t>
  </si>
  <si>
    <t xml:space="preserve">     Mazzalves pamatskola (Iestāde)</t>
  </si>
  <si>
    <t xml:space="preserve">     Aizkraukles novada vidusskola (Iestāde)</t>
  </si>
  <si>
    <t xml:space="preserve">     Jaunjelgavas vidusskola (Iestāde)</t>
  </si>
  <si>
    <t xml:space="preserve">     Andreja Upīša Skrīveru vidusskola (Iestāde)</t>
  </si>
  <si>
    <t xml:space="preserve">     Neretas Jāņa Jaunsudrabiņa vidusskola (Iestāde)</t>
  </si>
  <si>
    <t xml:space="preserve">     Ilmāra Gaiša Kokneses vidusskola (Iestāde)</t>
  </si>
  <si>
    <t xml:space="preserve">     Pļaviņu vidusskola (Iestāde)</t>
  </si>
  <si>
    <t xml:space="preserve">     Aizkraukles Mākslas skola (Iestāde)</t>
  </si>
  <si>
    <t xml:space="preserve">     Pētera Barisona Aizkraukles Mūzikas skola (Iestāde)</t>
  </si>
  <si>
    <t xml:space="preserve">     Aizkraukles novada Sporta skola (Iestāde)</t>
  </si>
  <si>
    <t xml:space="preserve">     Skrīveru Mūzikas un mākslas skola (Iestāde)</t>
  </si>
  <si>
    <t xml:space="preserve">     Kokneses mūzikas skola (Iestāde)</t>
  </si>
  <si>
    <t xml:space="preserve">     Pļaviņu Mākslas skola (Iestāde)</t>
  </si>
  <si>
    <t xml:space="preserve">     Pļaviņu Mūzikas skola (Iestāde)</t>
  </si>
  <si>
    <t xml:space="preserve">     Aizkraukles novada Interešu izglītības centrs (Iestāde)</t>
  </si>
  <si>
    <t xml:space="preserve">     Aizkraukles novada Kultūras pārvalde (Iestāde)</t>
  </si>
  <si>
    <t xml:space="preserve">     Aizkraukles novada centrālā bibliotēka (Iestāde)</t>
  </si>
  <si>
    <t xml:space="preserve">     Kokneses  bibliotēka (Iestāde)</t>
  </si>
  <si>
    <t xml:space="preserve">     Andreja Upīša Skrīveru bibliotēka (Iestāde)</t>
  </si>
  <si>
    <t xml:space="preserve">     Neretas bibliotēka (Iestāde)</t>
  </si>
  <si>
    <t xml:space="preserve">     Pļaviņu bibliotēka (Iestāde)</t>
  </si>
  <si>
    <t xml:space="preserve">     Jaunjelgavas pilsētas bibliotēka (Iestāde)</t>
  </si>
  <si>
    <t xml:space="preserve">     Aizkraukles kultūras centrs (Iestāde)</t>
  </si>
  <si>
    <t xml:space="preserve">     Kokneses kultūras centrs (Iestāde)</t>
  </si>
  <si>
    <t xml:space="preserve">     Pļaviņu kultūras centrs (Iestāde)</t>
  </si>
  <si>
    <t xml:space="preserve">     Skrīveru kultūras centrs (Iestāde)</t>
  </si>
  <si>
    <t xml:space="preserve">     Neretas kultūras centrs (Iestāde)</t>
  </si>
  <si>
    <t xml:space="preserve">     Jaunjelgavas kultūras centrs (Iestāde)</t>
  </si>
  <si>
    <t xml:space="preserve">     Aizkraukles vēstures un mākslas muzejs (Iestāde)</t>
  </si>
  <si>
    <t xml:space="preserve">     Aizkraukles novada Sociālais dienests (Iestāde)</t>
  </si>
  <si>
    <t xml:space="preserve">     Aizkraukles novada Būvvalde (Iestāde)</t>
  </si>
  <si>
    <t xml:space="preserve">     Aizkraukles novada Pašvaldības policija (Iestāde)</t>
  </si>
  <si>
    <t xml:space="preserve">     Aizkraukles Sporta centrs (Iestāde)</t>
  </si>
  <si>
    <t xml:space="preserve">     Aizkraukles novada Bāriņtiesa (Iestāde)</t>
  </si>
  <si>
    <t xml:space="preserve">     Sociālās aprūpes centrs "Pļaviņas" (Iestāde)</t>
  </si>
  <si>
    <t xml:space="preserve">     Sociālās aprūpes centrs "Nereta" (Iestāde)</t>
  </si>
  <si>
    <t xml:space="preserve">     Neretas novadpētniecības muzejs (Iestāde)</t>
  </si>
  <si>
    <t xml:space="preserve">     Jāņa Jaunsudrabiņa muzejs "Riekstiņi" (Iestāde)</t>
  </si>
  <si>
    <t xml:space="preserve">     Pļaviņu pirmsskolas izglītības iestāde "Bērziņš" (Iestāde)</t>
  </si>
  <si>
    <t xml:space="preserve">     Tēlnieka Voldemāra Jākobsona memoriālā māja (Iestāde)</t>
  </si>
  <si>
    <t xml:space="preserve">   Aģentūra "Kokneses sporta centrs" (Kredītrīkotājs)</t>
  </si>
  <si>
    <t xml:space="preserve">    I IEŅĒMUMI - kopā</t>
  </si>
  <si>
    <t xml:space="preserve">      PAŠVALDĪBU BUDŽETU TRANSFERTI</t>
  </si>
  <si>
    <t xml:space="preserve">      Iestādes ieņēmumi</t>
  </si>
  <si>
    <t xml:space="preserve">    II IZDEVUMI - kopā</t>
  </si>
  <si>
    <t xml:space="preserve">      Atlīdzība</t>
  </si>
  <si>
    <t xml:space="preserve">      Preces un pakalpojumi</t>
  </si>
  <si>
    <t xml:space="preserve">      Pamatkapitāla veidošana</t>
  </si>
  <si>
    <t xml:space="preserve">   Aģentūra "Sociālās aprūpes centrs "Ziedugravas" (Kredītrīkotājs)</t>
  </si>
  <si>
    <t xml:space="preserve">      Valsts budžeta transferti</t>
  </si>
  <si>
    <t xml:space="preserve">    IV FINANSĒŠANA - kopā</t>
  </si>
  <si>
    <t xml:space="preserve">      Naudas līdzekļi un noguldījumi (bilances aktīvā)</t>
  </si>
  <si>
    <t>4.pielikums</t>
  </si>
  <si>
    <t>Aizkraukles novada domes</t>
  </si>
  <si>
    <t xml:space="preserve"> Aizkraukles novada pašvaldības autoceļu un ielu uzturēšanai paredzamās valsts  mērķdotācijas izlietojuma programma (2023. - 2025.)</t>
  </si>
  <si>
    <t>N.p.k.</t>
  </si>
  <si>
    <t>Pozīcija</t>
  </si>
  <si>
    <t>2023.gads</t>
  </si>
  <si>
    <t>2024.gads</t>
  </si>
  <si>
    <t>2025.gads</t>
  </si>
  <si>
    <t>I</t>
  </si>
  <si>
    <t>Resursi izdevumu segšanai</t>
  </si>
  <si>
    <t>Pašvaldības saņemtie budžeta transferti noteiktam mērķim</t>
  </si>
  <si>
    <t>II</t>
  </si>
  <si>
    <t>Izdevumi kopā</t>
  </si>
  <si>
    <t>Ielu apgaismojuma uzturēšanas izdevumi</t>
  </si>
  <si>
    <t>Ceļu, ielu un tiltu atjaunošana, rekonstrukcija</t>
  </si>
  <si>
    <t>III</t>
  </si>
  <si>
    <t>Finansēšana</t>
  </si>
  <si>
    <t>Naudas līdzekļu atlikums perioda sākumā</t>
  </si>
  <si>
    <t>5.pielikums</t>
  </si>
  <si>
    <t>Aizkraukles novada pašvaldības valsts mērķdotācijas izglītības un kultūras iestādēm 2023.gadam</t>
  </si>
  <si>
    <t>Kopsumma</t>
  </si>
  <si>
    <t>042 - IZM - 5-6 gadīgo apmācību pedadgogi</t>
  </si>
  <si>
    <t>045 - IZM- speciālas izglītības pedagogi</t>
  </si>
  <si>
    <t>046 - IZM dotācijas</t>
  </si>
  <si>
    <t>041 - IZM  - vispārējā izglītības pedagogi</t>
  </si>
  <si>
    <t>043 - IZM - interešu izglītības pedagogi</t>
  </si>
  <si>
    <t>051 - LNKC - mūzikas un mākslas skolu pedagogi</t>
  </si>
  <si>
    <t>044 - IZM - sporta pedagogi</t>
  </si>
  <si>
    <t>052 - LNKC - amatierkolektīvu vadītāji</t>
  </si>
  <si>
    <t xml:space="preserve">     Pļaviņu pirmskolas izglītības iestāde "Jumītis" (Iestāde)</t>
  </si>
  <si>
    <t xml:space="preserve">     Pļaviņu pirmskolas izglītības iestāde "Bērziņš" (Iestāde)</t>
  </si>
  <si>
    <t>Kopā</t>
  </si>
  <si>
    <t xml:space="preserve"> Aizkraukles novada domes</t>
  </si>
  <si>
    <t>2023.gada 15.jūnija</t>
  </si>
  <si>
    <t>Ielu un ceļu uzturēšanas izdevumi, t.sk.</t>
  </si>
  <si>
    <t>saistošajiem noteikumiem Nr.2023/8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</si>
</sst>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2"/>
    </font>
    <font>
      <b/>
      <sz val="9"/>
      <color indexed="8"/>
      <name val="Times New Roman"/>
      <family val="2"/>
    </font>
    <font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b/>
      <sz val="10"/>
      <color indexed="8"/>
      <name val="Times New Roman"/>
      <family val="2"/>
    </font>
    <font>
      <sz val="6"/>
      <color indexed="8"/>
      <name val="f6"/>
      <family val="2"/>
    </font>
    <font>
      <sz val="10"/>
      <color indexed="8"/>
      <name val="Times New Roman"/>
      <family val="2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4" fillId="0" borderId="0" applyFont="0" applyFill="0" applyBorder="0" applyAlignment="0" applyProtection="0"/>
  </cellStyleXfs>
  <cellXfs count="60">
    <xf numFmtId="0" fontId="0" fillId="0" borderId="0" xfId="0"/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10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wrapText="1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0" fontId="1" fillId="0" borderId="0" xfId="0" applyFont="1"/>
    <xf numFmtId="0" fontId="10" fillId="0" borderId="7" xfId="0" applyFont="1" applyBorder="1" applyAlignment="1">
      <alignment wrapText="1"/>
    </xf>
    <xf numFmtId="164" fontId="10" fillId="0" borderId="7" xfId="1" applyNumberFormat="1" applyFont="1" applyBorder="1"/>
    <xf numFmtId="164" fontId="0" fillId="0" borderId="0" xfId="0" applyNumberFormat="1"/>
    <xf numFmtId="0" fontId="6" fillId="0" borderId="7" xfId="0" applyFont="1" applyBorder="1" applyAlignment="1">
      <alignment horizontal="left" wrapText="1"/>
    </xf>
    <xf numFmtId="164" fontId="6" fillId="0" borderId="7" xfId="1" applyNumberFormat="1" applyFont="1" applyBorder="1" applyAlignment="1">
      <alignment horizontal="right" wrapText="1"/>
    </xf>
    <xf numFmtId="164" fontId="13" fillId="0" borderId="7" xfId="1" applyNumberFormat="1" applyFont="1" applyBorder="1" applyAlignment="1">
      <alignment horizontal="right" wrapText="1"/>
    </xf>
    <xf numFmtId="164" fontId="0" fillId="0" borderId="7" xfId="1" applyNumberFormat="1" applyFont="1" applyBorder="1"/>
    <xf numFmtId="0" fontId="6" fillId="0" borderId="4" xfId="0" applyFont="1" applyBorder="1" applyAlignment="1">
      <alignment horizontal="left" wrapText="1"/>
    </xf>
    <xf numFmtId="164" fontId="13" fillId="0" borderId="4" xfId="1" applyNumberFormat="1" applyFont="1" applyBorder="1" applyAlignment="1">
      <alignment horizontal="right" wrapText="1"/>
    </xf>
    <xf numFmtId="4" fontId="6" fillId="0" borderId="7" xfId="0" applyNumberFormat="1" applyFont="1" applyBorder="1" applyAlignment="1">
      <alignment horizontal="right" wrapText="1"/>
    </xf>
    <xf numFmtId="164" fontId="16" fillId="0" borderId="7" xfId="1" applyNumberFormat="1" applyFont="1" applyBorder="1"/>
    <xf numFmtId="3" fontId="3" fillId="0" borderId="7" xfId="0" applyNumberFormat="1" applyFont="1" applyBorder="1" applyAlignment="1">
      <alignment horizontal="right" wrapText="1"/>
    </xf>
    <xf numFmtId="3" fontId="0" fillId="0" borderId="0" xfId="0" applyNumberFormat="1"/>
    <xf numFmtId="2" fontId="6" fillId="0" borderId="7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0" fontId="13" fillId="0" borderId="7" xfId="0" applyFont="1" applyBorder="1" applyAlignment="1">
      <alignment horizontal="left" wrapText="1"/>
    </xf>
    <xf numFmtId="3" fontId="7" fillId="0" borderId="7" xfId="0" applyNumberFormat="1" applyFont="1" applyBorder="1" applyAlignment="1">
      <alignment horizontal="right" wrapText="1"/>
    </xf>
    <xf numFmtId="3" fontId="8" fillId="0" borderId="7" xfId="0" applyNumberFormat="1" applyFont="1" applyBorder="1" applyAlignment="1">
      <alignment horizontal="center" wrapText="1"/>
    </xf>
    <xf numFmtId="3" fontId="13" fillId="0" borderId="7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0" fontId="21" fillId="0" borderId="0" xfId="0" applyFont="1"/>
    <xf numFmtId="0" fontId="15" fillId="2" borderId="7" xfId="0" applyFont="1" applyFill="1" applyBorder="1"/>
    <xf numFmtId="164" fontId="15" fillId="2" borderId="7" xfId="1" applyNumberFormat="1" applyFont="1" applyFill="1" applyBorder="1"/>
    <xf numFmtId="0" fontId="10" fillId="0" borderId="7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opLeftCell="A51" workbookViewId="0">
      <selection activeCell="A60" sqref="A60:C60"/>
    </sheetView>
  </sheetViews>
  <sheetFormatPr defaultRowHeight="15"/>
  <cols>
    <col min="1" max="1" width="36.7109375" customWidth="1"/>
    <col min="2" max="2" width="10.42578125" bestFit="1" customWidth="1"/>
    <col min="3" max="3" width="11.42578125" bestFit="1" customWidth="1"/>
    <col min="4" max="4" width="9.7109375" bestFit="1" customWidth="1"/>
    <col min="5" max="5" width="11.42578125" bestFit="1" customWidth="1"/>
  </cols>
  <sheetData>
    <row r="1" spans="1:5">
      <c r="A1" s="43" t="s">
        <v>81</v>
      </c>
      <c r="B1" s="43"/>
      <c r="C1" s="43"/>
      <c r="D1" s="43"/>
      <c r="E1" s="43"/>
    </row>
    <row r="2" spans="1:5">
      <c r="A2" s="44" t="s">
        <v>195</v>
      </c>
      <c r="B2" s="44"/>
      <c r="C2" s="44"/>
      <c r="D2" s="44"/>
      <c r="E2" s="44"/>
    </row>
    <row r="3" spans="1:5">
      <c r="A3" s="44" t="s">
        <v>227</v>
      </c>
      <c r="B3" s="44"/>
      <c r="C3" s="44"/>
      <c r="D3" s="44"/>
      <c r="E3" s="44"/>
    </row>
    <row r="4" spans="1:5" ht="15.75">
      <c r="A4" s="45" t="s">
        <v>229</v>
      </c>
      <c r="B4" s="46"/>
      <c r="C4" s="46"/>
      <c r="D4" s="46"/>
      <c r="E4" s="46"/>
    </row>
    <row r="5" spans="1:5" ht="45" customHeight="1">
      <c r="A5" s="47" t="s">
        <v>82</v>
      </c>
      <c r="B5" s="47"/>
      <c r="C5" s="47"/>
      <c r="D5" s="47"/>
      <c r="E5" s="47"/>
    </row>
    <row r="7" spans="1:5">
      <c r="A7" s="42" t="s">
        <v>0</v>
      </c>
      <c r="B7" s="42"/>
      <c r="C7" s="42"/>
      <c r="D7" s="42"/>
      <c r="E7" s="42"/>
    </row>
    <row r="8" spans="1:5">
      <c r="A8" s="51" t="s">
        <v>1</v>
      </c>
      <c r="B8" s="51"/>
      <c r="C8" s="51"/>
      <c r="D8" s="51"/>
      <c r="E8" s="51"/>
    </row>
    <row r="9" spans="1:5">
      <c r="A9" s="51" t="s">
        <v>2</v>
      </c>
      <c r="B9" s="51"/>
      <c r="C9" s="51"/>
      <c r="D9" s="51"/>
      <c r="E9" s="51"/>
    </row>
    <row r="10" spans="1:5">
      <c r="A10" s="51" t="s">
        <v>3</v>
      </c>
      <c r="B10" s="51"/>
      <c r="C10" s="51"/>
      <c r="D10" s="51"/>
      <c r="E10" s="51"/>
    </row>
    <row r="12" spans="1:5" ht="19.5">
      <c r="A12" s="52" t="s">
        <v>4</v>
      </c>
      <c r="B12" s="52" t="s">
        <v>5</v>
      </c>
      <c r="C12" s="1" t="s">
        <v>83</v>
      </c>
      <c r="D12" s="1" t="s">
        <v>6</v>
      </c>
      <c r="E12" s="1" t="s">
        <v>7</v>
      </c>
    </row>
    <row r="13" spans="1:5">
      <c r="A13" s="53"/>
      <c r="B13" s="53"/>
      <c r="C13" s="2" t="s">
        <v>8</v>
      </c>
      <c r="D13" s="2" t="s">
        <v>8</v>
      </c>
      <c r="E13" s="2" t="s">
        <v>8</v>
      </c>
    </row>
    <row r="14" spans="1:5">
      <c r="A14" s="32" t="s">
        <v>9</v>
      </c>
      <c r="B14" s="16" t="s">
        <v>10</v>
      </c>
      <c r="C14" s="29">
        <v>44457213</v>
      </c>
      <c r="D14" s="29">
        <v>724805</v>
      </c>
      <c r="E14" s="29">
        <v>45182018</v>
      </c>
    </row>
    <row r="15" spans="1:5">
      <c r="A15" s="33" t="s">
        <v>11</v>
      </c>
      <c r="B15" s="33" t="s">
        <v>12</v>
      </c>
      <c r="C15" s="30" t="s">
        <v>13</v>
      </c>
      <c r="D15" s="30" t="s">
        <v>14</v>
      </c>
      <c r="E15" s="30" t="s">
        <v>15</v>
      </c>
    </row>
    <row r="16" spans="1:5">
      <c r="A16" s="3" t="s">
        <v>16</v>
      </c>
      <c r="B16" s="3" t="s">
        <v>17</v>
      </c>
      <c r="C16" s="24">
        <v>20530605</v>
      </c>
      <c r="D16" s="24">
        <v>120835</v>
      </c>
      <c r="E16" s="24">
        <v>20651440</v>
      </c>
    </row>
    <row r="17" spans="1:5">
      <c r="A17" s="3" t="s">
        <v>18</v>
      </c>
      <c r="B17" s="3" t="s">
        <v>19</v>
      </c>
      <c r="C17" s="24">
        <v>1609064</v>
      </c>
      <c r="D17" s="24">
        <v>0</v>
      </c>
      <c r="E17" s="24">
        <v>1609064</v>
      </c>
    </row>
    <row r="18" spans="1:5" ht="24.75">
      <c r="A18" s="3" t="s">
        <v>20</v>
      </c>
      <c r="B18" s="3" t="s">
        <v>21</v>
      </c>
      <c r="C18" s="24">
        <v>73254</v>
      </c>
      <c r="D18" s="24">
        <v>0</v>
      </c>
      <c r="E18" s="24">
        <v>73254</v>
      </c>
    </row>
    <row r="19" spans="1:5" ht="24.75">
      <c r="A19" s="3" t="s">
        <v>22</v>
      </c>
      <c r="B19" s="3" t="s">
        <v>23</v>
      </c>
      <c r="C19" s="24">
        <v>828</v>
      </c>
      <c r="D19" s="24">
        <v>0</v>
      </c>
      <c r="E19" s="24">
        <v>828</v>
      </c>
    </row>
    <row r="20" spans="1:5" ht="24.75">
      <c r="A20" s="3" t="s">
        <v>24</v>
      </c>
      <c r="B20" s="3" t="s">
        <v>25</v>
      </c>
      <c r="C20" s="24">
        <v>22238</v>
      </c>
      <c r="D20" s="24">
        <v>1260</v>
      </c>
      <c r="E20" s="24">
        <v>23498</v>
      </c>
    </row>
    <row r="21" spans="1:5">
      <c r="A21" s="3" t="s">
        <v>26</v>
      </c>
      <c r="B21" s="3" t="s">
        <v>27</v>
      </c>
      <c r="C21" s="24">
        <v>9140</v>
      </c>
      <c r="D21" s="24">
        <v>0</v>
      </c>
      <c r="E21" s="24">
        <v>9140</v>
      </c>
    </row>
    <row r="22" spans="1:5">
      <c r="A22" s="3" t="s">
        <v>28</v>
      </c>
      <c r="B22" s="3" t="s">
        <v>29</v>
      </c>
      <c r="C22" s="24">
        <v>2050</v>
      </c>
      <c r="D22" s="24">
        <v>6453</v>
      </c>
      <c r="E22" s="24">
        <v>8503</v>
      </c>
    </row>
    <row r="23" spans="1:5" ht="36.75">
      <c r="A23" s="3" t="s">
        <v>30</v>
      </c>
      <c r="B23" s="3" t="s">
        <v>31</v>
      </c>
      <c r="C23" s="24">
        <v>92741</v>
      </c>
      <c r="D23" s="24">
        <v>296110</v>
      </c>
      <c r="E23" s="24">
        <v>388851</v>
      </c>
    </row>
    <row r="24" spans="1:5" ht="36.75">
      <c r="A24" s="3" t="s">
        <v>32</v>
      </c>
      <c r="B24" s="3" t="s">
        <v>33</v>
      </c>
      <c r="C24" s="24">
        <v>372559</v>
      </c>
      <c r="D24" s="24">
        <v>101015</v>
      </c>
      <c r="E24" s="24">
        <v>473574</v>
      </c>
    </row>
    <row r="25" spans="1:5">
      <c r="A25" s="3" t="s">
        <v>34</v>
      </c>
      <c r="B25" s="3" t="s">
        <v>35</v>
      </c>
      <c r="C25" s="24">
        <v>17271185</v>
      </c>
      <c r="D25" s="24">
        <v>172651</v>
      </c>
      <c r="E25" s="24">
        <v>17443836</v>
      </c>
    </row>
    <row r="26" spans="1:5">
      <c r="A26" s="3" t="s">
        <v>36</v>
      </c>
      <c r="B26" s="3" t="s">
        <v>37</v>
      </c>
      <c r="C26" s="24">
        <v>338000</v>
      </c>
      <c r="D26" s="24">
        <v>0</v>
      </c>
      <c r="E26" s="24">
        <v>338000</v>
      </c>
    </row>
    <row r="27" spans="1:5">
      <c r="A27" s="3" t="s">
        <v>38</v>
      </c>
      <c r="B27" s="3" t="s">
        <v>39</v>
      </c>
      <c r="C27" s="24">
        <v>4135549</v>
      </c>
      <c r="D27" s="24">
        <v>26481</v>
      </c>
      <c r="E27" s="24">
        <v>4162030</v>
      </c>
    </row>
    <row r="28" spans="1:5">
      <c r="C28" s="25"/>
      <c r="D28" s="25"/>
      <c r="E28" s="25"/>
    </row>
    <row r="29" spans="1:5">
      <c r="A29" s="32" t="s">
        <v>40</v>
      </c>
      <c r="B29" s="16" t="s">
        <v>10</v>
      </c>
      <c r="C29" s="29">
        <v>54169726</v>
      </c>
      <c r="D29" s="29">
        <v>727180</v>
      </c>
      <c r="E29" s="29">
        <v>54896906</v>
      </c>
    </row>
    <row r="30" spans="1:5">
      <c r="A30" s="33" t="s">
        <v>11</v>
      </c>
      <c r="B30" s="33" t="s">
        <v>12</v>
      </c>
      <c r="C30" s="33" t="s">
        <v>13</v>
      </c>
      <c r="D30" s="33" t="s">
        <v>14</v>
      </c>
      <c r="E30" s="33" t="s">
        <v>15</v>
      </c>
    </row>
    <row r="31" spans="1:5" ht="20.100000000000001" customHeight="1">
      <c r="A31" s="54" t="s">
        <v>41</v>
      </c>
      <c r="B31" s="55"/>
      <c r="C31" s="55"/>
      <c r="D31" s="55"/>
      <c r="E31" s="56"/>
    </row>
    <row r="32" spans="1:5">
      <c r="A32" s="16" t="s">
        <v>42</v>
      </c>
      <c r="B32" s="16" t="s">
        <v>43</v>
      </c>
      <c r="C32" s="27">
        <v>4587480</v>
      </c>
      <c r="D32" s="27">
        <v>122072</v>
      </c>
      <c r="E32" s="27">
        <v>4709552</v>
      </c>
    </row>
    <row r="33" spans="1:5">
      <c r="A33" s="16" t="s">
        <v>44</v>
      </c>
      <c r="B33" s="16" t="s">
        <v>45</v>
      </c>
      <c r="C33" s="27">
        <v>393384</v>
      </c>
      <c r="D33" s="27">
        <v>0</v>
      </c>
      <c r="E33" s="27">
        <v>393384</v>
      </c>
    </row>
    <row r="34" spans="1:5">
      <c r="A34" s="16" t="s">
        <v>46</v>
      </c>
      <c r="B34" s="16" t="s">
        <v>47</v>
      </c>
      <c r="C34" s="27">
        <v>4977069</v>
      </c>
      <c r="D34" s="27">
        <v>432971</v>
      </c>
      <c r="E34" s="27">
        <v>5410040</v>
      </c>
    </row>
    <row r="35" spans="1:5">
      <c r="A35" s="16" t="s">
        <v>48</v>
      </c>
      <c r="B35" s="16" t="s">
        <v>49</v>
      </c>
      <c r="C35" s="27">
        <v>533264</v>
      </c>
      <c r="D35" s="27">
        <v>-1000</v>
      </c>
      <c r="E35" s="27">
        <v>532264</v>
      </c>
    </row>
    <row r="36" spans="1:5">
      <c r="A36" s="16" t="s">
        <v>50</v>
      </c>
      <c r="B36" s="16" t="s">
        <v>51</v>
      </c>
      <c r="C36" s="27">
        <v>8008819</v>
      </c>
      <c r="D36" s="27">
        <v>-27713</v>
      </c>
      <c r="E36" s="27">
        <v>7981106</v>
      </c>
    </row>
    <row r="37" spans="1:5">
      <c r="A37" s="16" t="s">
        <v>52</v>
      </c>
      <c r="B37" s="16" t="s">
        <v>53</v>
      </c>
      <c r="C37" s="27">
        <v>158425</v>
      </c>
      <c r="D37" s="27">
        <v>668</v>
      </c>
      <c r="E37" s="27">
        <v>159093</v>
      </c>
    </row>
    <row r="38" spans="1:5">
      <c r="A38" s="16" t="s">
        <v>54</v>
      </c>
      <c r="B38" s="16" t="s">
        <v>55</v>
      </c>
      <c r="C38" s="27">
        <v>4729138</v>
      </c>
      <c r="D38" s="27">
        <v>18616</v>
      </c>
      <c r="E38" s="27">
        <v>4747754</v>
      </c>
    </row>
    <row r="39" spans="1:5">
      <c r="A39" s="16" t="s">
        <v>56</v>
      </c>
      <c r="B39" s="16" t="s">
        <v>57</v>
      </c>
      <c r="C39" s="27">
        <v>21537229</v>
      </c>
      <c r="D39" s="27">
        <v>93028</v>
      </c>
      <c r="E39" s="27">
        <v>21630257</v>
      </c>
    </row>
    <row r="40" spans="1:5">
      <c r="A40" s="16" t="s">
        <v>58</v>
      </c>
      <c r="B40" s="16" t="s">
        <v>59</v>
      </c>
      <c r="C40" s="27">
        <v>9244918</v>
      </c>
      <c r="D40" s="27">
        <v>88538</v>
      </c>
      <c r="E40" s="27">
        <v>9333456</v>
      </c>
    </row>
    <row r="41" spans="1:5" ht="20.100000000000001" customHeight="1">
      <c r="A41" s="54" t="s">
        <v>60</v>
      </c>
      <c r="B41" s="55"/>
      <c r="C41" s="55"/>
      <c r="D41" s="55"/>
      <c r="E41" s="56"/>
    </row>
    <row r="42" spans="1:5">
      <c r="A42" s="3" t="s">
        <v>61</v>
      </c>
      <c r="B42" s="3" t="s">
        <v>62</v>
      </c>
      <c r="C42" s="24">
        <v>29425836</v>
      </c>
      <c r="D42" s="24">
        <v>105078</v>
      </c>
      <c r="E42" s="24">
        <v>29530914</v>
      </c>
    </row>
    <row r="43" spans="1:5">
      <c r="A43" s="3" t="s">
        <v>63</v>
      </c>
      <c r="B43" s="3" t="s">
        <v>64</v>
      </c>
      <c r="C43" s="24">
        <v>15504862</v>
      </c>
      <c r="D43" s="24">
        <v>166977</v>
      </c>
      <c r="E43" s="24">
        <v>15671839</v>
      </c>
    </row>
    <row r="44" spans="1:5">
      <c r="A44" s="3" t="s">
        <v>65</v>
      </c>
      <c r="B44" s="3" t="s">
        <v>66</v>
      </c>
      <c r="C44" s="24">
        <v>159275</v>
      </c>
      <c r="D44" s="24">
        <v>2770</v>
      </c>
      <c r="E44" s="24">
        <v>162045</v>
      </c>
    </row>
    <row r="45" spans="1:5">
      <c r="A45" s="3" t="s">
        <v>67</v>
      </c>
      <c r="B45" s="3" t="s">
        <v>68</v>
      </c>
      <c r="C45" s="24">
        <v>613739</v>
      </c>
      <c r="D45" s="24">
        <v>0</v>
      </c>
      <c r="E45" s="24">
        <v>613739</v>
      </c>
    </row>
    <row r="46" spans="1:5">
      <c r="A46" s="3" t="s">
        <v>69</v>
      </c>
      <c r="B46" s="3" t="s">
        <v>70</v>
      </c>
      <c r="C46" s="24">
        <v>4262570</v>
      </c>
      <c r="D46" s="24">
        <v>423662</v>
      </c>
      <c r="E46" s="24">
        <v>4686232</v>
      </c>
    </row>
    <row r="47" spans="1:5" ht="24.75">
      <c r="A47" s="3" t="s">
        <v>71</v>
      </c>
      <c r="B47" s="3" t="s">
        <v>72</v>
      </c>
      <c r="C47" s="24">
        <v>3783821</v>
      </c>
      <c r="D47" s="24">
        <v>12000</v>
      </c>
      <c r="E47" s="24">
        <v>3795821</v>
      </c>
    </row>
    <row r="48" spans="1:5" ht="36.75">
      <c r="A48" s="3" t="s">
        <v>73</v>
      </c>
      <c r="B48" s="3" t="s">
        <v>74</v>
      </c>
      <c r="C48" s="24">
        <v>419623</v>
      </c>
      <c r="D48" s="24">
        <v>16693</v>
      </c>
      <c r="E48" s="24">
        <v>436316</v>
      </c>
    </row>
    <row r="49" spans="1:5">
      <c r="C49" s="25"/>
      <c r="D49" s="25"/>
      <c r="E49" s="25"/>
    </row>
    <row r="50" spans="1:5">
      <c r="A50" s="32" t="s">
        <v>75</v>
      </c>
      <c r="B50" s="16" t="s">
        <v>10</v>
      </c>
      <c r="C50" s="29">
        <v>-9712513</v>
      </c>
      <c r="D50" s="29">
        <v>-2375</v>
      </c>
      <c r="E50" s="29">
        <v>-9714888</v>
      </c>
    </row>
    <row r="51" spans="1:5">
      <c r="C51" s="25"/>
      <c r="D51" s="25"/>
      <c r="E51" s="25"/>
    </row>
    <row r="52" spans="1:5">
      <c r="A52" s="32" t="s">
        <v>76</v>
      </c>
      <c r="B52" s="16" t="s">
        <v>10</v>
      </c>
      <c r="C52" s="29">
        <v>9712513</v>
      </c>
      <c r="D52" s="29">
        <v>2375</v>
      </c>
      <c r="E52" s="29">
        <v>9714888</v>
      </c>
    </row>
    <row r="53" spans="1:5">
      <c r="A53" s="33" t="s">
        <v>11</v>
      </c>
      <c r="B53" s="33" t="s">
        <v>12</v>
      </c>
      <c r="C53" s="30" t="s">
        <v>13</v>
      </c>
      <c r="D53" s="30" t="s">
        <v>14</v>
      </c>
      <c r="E53" s="30" t="s">
        <v>15</v>
      </c>
    </row>
    <row r="54" spans="1:5" ht="24.75">
      <c r="A54" s="3" t="s">
        <v>77</v>
      </c>
      <c r="B54" s="3" t="s">
        <v>78</v>
      </c>
      <c r="C54" s="24">
        <v>11293177</v>
      </c>
      <c r="D54" s="24">
        <v>2375</v>
      </c>
      <c r="E54" s="24">
        <v>11295552</v>
      </c>
    </row>
    <row r="55" spans="1:5">
      <c r="A55" s="3" t="s">
        <v>79</v>
      </c>
      <c r="B55" s="3" t="s">
        <v>80</v>
      </c>
      <c r="C55" s="24">
        <v>-1580664</v>
      </c>
      <c r="D55" s="24">
        <v>0</v>
      </c>
      <c r="E55" s="24">
        <v>-1580664</v>
      </c>
    </row>
    <row r="56" spans="1:5">
      <c r="A56" s="50" t="s">
        <v>10</v>
      </c>
      <c r="B56" s="50"/>
      <c r="C56" s="50"/>
      <c r="D56" s="50"/>
      <c r="E56" s="50"/>
    </row>
    <row r="58" spans="1:5" ht="15.75">
      <c r="A58" s="4" t="s">
        <v>84</v>
      </c>
      <c r="B58" s="48" t="s">
        <v>85</v>
      </c>
      <c r="C58" s="48"/>
    </row>
    <row r="59" spans="1:5" ht="15.75">
      <c r="A59" s="4"/>
      <c r="B59" s="5"/>
      <c r="C59" s="5"/>
    </row>
    <row r="60" spans="1:5">
      <c r="A60" s="49"/>
      <c r="B60" s="49"/>
      <c r="C60" s="49"/>
    </row>
  </sheetData>
  <mergeCells count="16">
    <mergeCell ref="B58:C58"/>
    <mergeCell ref="A60:C60"/>
    <mergeCell ref="A56:E56"/>
    <mergeCell ref="A8:E8"/>
    <mergeCell ref="A9:E9"/>
    <mergeCell ref="A10:E10"/>
    <mergeCell ref="A12:A13"/>
    <mergeCell ref="B12:B13"/>
    <mergeCell ref="A31:E31"/>
    <mergeCell ref="A41:E41"/>
    <mergeCell ref="A7:E7"/>
    <mergeCell ref="A1:E1"/>
    <mergeCell ref="A2:E2"/>
    <mergeCell ref="A3:E3"/>
    <mergeCell ref="A4:E4"/>
    <mergeCell ref="A5:E5"/>
  </mergeCells>
  <pageMargins left="0.54" right="0.42" top="0.7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76"/>
  <sheetViews>
    <sheetView topLeftCell="A19" workbookViewId="0">
      <selection activeCell="A675" sqref="A675:C675"/>
    </sheetView>
  </sheetViews>
  <sheetFormatPr defaultRowHeight="15"/>
  <cols>
    <col min="1" max="1" width="57.140625" bestFit="1" customWidth="1"/>
    <col min="2" max="2" width="10.42578125" bestFit="1" customWidth="1"/>
    <col min="3" max="3" width="10.85546875" style="8" bestFit="1" customWidth="1"/>
    <col min="4" max="4" width="9.85546875" style="8" bestFit="1" customWidth="1"/>
    <col min="5" max="5" width="10.85546875" style="8" bestFit="1" customWidth="1"/>
  </cols>
  <sheetData>
    <row r="1" spans="1:5">
      <c r="A1" s="43" t="s">
        <v>87</v>
      </c>
      <c r="B1" s="43"/>
      <c r="C1" s="43"/>
      <c r="D1" s="43"/>
      <c r="E1" s="43"/>
    </row>
    <row r="2" spans="1:5">
      <c r="A2" s="44" t="s">
        <v>226</v>
      </c>
      <c r="B2" s="44"/>
      <c r="C2" s="44"/>
      <c r="D2" s="44"/>
      <c r="E2" s="44"/>
    </row>
    <row r="3" spans="1:5">
      <c r="A3" s="44" t="s">
        <v>227</v>
      </c>
      <c r="B3" s="44"/>
      <c r="C3" s="44"/>
      <c r="D3" s="44"/>
      <c r="E3" s="44"/>
    </row>
    <row r="4" spans="1:5">
      <c r="A4" s="44" t="s">
        <v>229</v>
      </c>
      <c r="B4" s="44"/>
      <c r="C4" s="44"/>
      <c r="D4" s="44"/>
      <c r="E4" s="44"/>
    </row>
    <row r="5" spans="1:5" ht="45" customHeight="1">
      <c r="A5" s="57" t="s">
        <v>88</v>
      </c>
      <c r="B5" s="57"/>
      <c r="C5" s="57"/>
      <c r="D5" s="57"/>
      <c r="E5" s="57"/>
    </row>
    <row r="7" spans="1:5">
      <c r="A7" s="51" t="s">
        <v>2</v>
      </c>
      <c r="B7" s="51"/>
      <c r="C7" s="51"/>
      <c r="D7" s="51"/>
      <c r="E7" s="51"/>
    </row>
    <row r="8" spans="1:5">
      <c r="A8" s="51" t="s">
        <v>3</v>
      </c>
      <c r="B8" s="51"/>
      <c r="C8" s="51"/>
      <c r="D8" s="51"/>
      <c r="E8" s="51"/>
    </row>
    <row r="10" spans="1:5" ht="19.5">
      <c r="A10" s="52" t="s">
        <v>4</v>
      </c>
      <c r="B10" s="52" t="s">
        <v>5</v>
      </c>
      <c r="C10" s="6" t="s">
        <v>89</v>
      </c>
      <c r="D10" s="6" t="s">
        <v>6</v>
      </c>
      <c r="E10" s="6" t="s">
        <v>7</v>
      </c>
    </row>
    <row r="11" spans="1:5">
      <c r="A11" s="53"/>
      <c r="B11" s="53"/>
      <c r="C11" s="7" t="s">
        <v>8</v>
      </c>
      <c r="D11" s="7" t="s">
        <v>8</v>
      </c>
      <c r="E11" s="7" t="s">
        <v>8</v>
      </c>
    </row>
    <row r="12" spans="1:5">
      <c r="A12" s="16" t="s">
        <v>90</v>
      </c>
      <c r="B12" s="16" t="s">
        <v>10</v>
      </c>
      <c r="C12" s="26"/>
      <c r="D12" s="26"/>
      <c r="E12" s="26"/>
    </row>
    <row r="13" spans="1:5">
      <c r="A13" s="16" t="s">
        <v>91</v>
      </c>
      <c r="B13" s="16" t="s">
        <v>10</v>
      </c>
      <c r="C13" s="26"/>
      <c r="D13" s="26"/>
      <c r="E13" s="26"/>
    </row>
    <row r="14" spans="1:5">
      <c r="A14" s="16" t="s">
        <v>92</v>
      </c>
      <c r="B14" s="16" t="s">
        <v>10</v>
      </c>
      <c r="C14" s="27">
        <v>31033752</v>
      </c>
      <c r="D14" s="27">
        <v>585948</v>
      </c>
      <c r="E14" s="27">
        <v>31619700</v>
      </c>
    </row>
    <row r="15" spans="1:5">
      <c r="A15" s="28" t="s">
        <v>93</v>
      </c>
      <c r="B15" s="28" t="s">
        <v>17</v>
      </c>
      <c r="C15" s="31">
        <v>20530605</v>
      </c>
      <c r="D15" s="31">
        <v>120835</v>
      </c>
      <c r="E15" s="31">
        <v>20651440</v>
      </c>
    </row>
    <row r="16" spans="1:5">
      <c r="A16" s="28" t="s">
        <v>94</v>
      </c>
      <c r="B16" s="28" t="s">
        <v>19</v>
      </c>
      <c r="C16" s="31">
        <v>1609064</v>
      </c>
      <c r="D16" s="31">
        <v>0</v>
      </c>
      <c r="E16" s="31">
        <v>1609064</v>
      </c>
    </row>
    <row r="17" spans="1:5">
      <c r="A17" s="28" t="s">
        <v>95</v>
      </c>
      <c r="B17" s="28" t="s">
        <v>21</v>
      </c>
      <c r="C17" s="31">
        <v>73254</v>
      </c>
      <c r="D17" s="31">
        <v>0</v>
      </c>
      <c r="E17" s="31">
        <v>73254</v>
      </c>
    </row>
    <row r="18" spans="1:5">
      <c r="A18" s="28" t="s">
        <v>96</v>
      </c>
      <c r="B18" s="28" t="s">
        <v>23</v>
      </c>
      <c r="C18" s="31">
        <v>828</v>
      </c>
      <c r="D18" s="31">
        <v>0</v>
      </c>
      <c r="E18" s="31">
        <v>828</v>
      </c>
    </row>
    <row r="19" spans="1:5">
      <c r="A19" s="28" t="s">
        <v>97</v>
      </c>
      <c r="B19" s="28" t="s">
        <v>25</v>
      </c>
      <c r="C19" s="31">
        <v>5600</v>
      </c>
      <c r="D19" s="31">
        <v>0</v>
      </c>
      <c r="E19" s="31">
        <v>5600</v>
      </c>
    </row>
    <row r="20" spans="1:5">
      <c r="A20" s="28" t="s">
        <v>98</v>
      </c>
      <c r="B20" s="28" t="s">
        <v>27</v>
      </c>
      <c r="C20" s="31">
        <v>5000</v>
      </c>
      <c r="D20" s="31">
        <v>0</v>
      </c>
      <c r="E20" s="31">
        <v>5000</v>
      </c>
    </row>
    <row r="21" spans="1:5" ht="23.25">
      <c r="A21" s="28" t="s">
        <v>99</v>
      </c>
      <c r="B21" s="28" t="s">
        <v>31</v>
      </c>
      <c r="C21" s="31">
        <v>41172</v>
      </c>
      <c r="D21" s="31">
        <v>278479</v>
      </c>
      <c r="E21" s="31">
        <v>319651</v>
      </c>
    </row>
    <row r="22" spans="1:5" ht="23.25">
      <c r="A22" s="28" t="s">
        <v>100</v>
      </c>
      <c r="B22" s="28" t="s">
        <v>33</v>
      </c>
      <c r="C22" s="31">
        <v>154559</v>
      </c>
      <c r="D22" s="31">
        <v>41691</v>
      </c>
      <c r="E22" s="31">
        <v>196250</v>
      </c>
    </row>
    <row r="23" spans="1:5">
      <c r="A23" s="28" t="s">
        <v>101</v>
      </c>
      <c r="B23" s="28" t="s">
        <v>35</v>
      </c>
      <c r="C23" s="31">
        <v>8151873</v>
      </c>
      <c r="D23" s="31">
        <v>136713</v>
      </c>
      <c r="E23" s="31">
        <v>8288586</v>
      </c>
    </row>
    <row r="24" spans="1:5">
      <c r="A24" s="28" t="s">
        <v>102</v>
      </c>
      <c r="B24" s="28" t="s">
        <v>37</v>
      </c>
      <c r="C24" s="31">
        <v>330000</v>
      </c>
      <c r="D24" s="31">
        <v>0</v>
      </c>
      <c r="E24" s="31">
        <v>330000</v>
      </c>
    </row>
    <row r="25" spans="1:5">
      <c r="A25" s="28" t="s">
        <v>103</v>
      </c>
      <c r="B25" s="28" t="s">
        <v>39</v>
      </c>
      <c r="C25" s="31">
        <v>131797</v>
      </c>
      <c r="D25" s="31">
        <v>8230</v>
      </c>
      <c r="E25" s="31">
        <v>140027</v>
      </c>
    </row>
    <row r="26" spans="1:5">
      <c r="A26" s="16" t="s">
        <v>104</v>
      </c>
      <c r="B26" s="16" t="s">
        <v>10</v>
      </c>
      <c r="C26" s="27">
        <v>10347391</v>
      </c>
      <c r="D26" s="27">
        <v>551843</v>
      </c>
      <c r="E26" s="27">
        <v>10899234</v>
      </c>
    </row>
    <row r="27" spans="1:5">
      <c r="A27" s="28" t="s">
        <v>105</v>
      </c>
      <c r="B27" s="28" t="s">
        <v>62</v>
      </c>
      <c r="C27" s="31">
        <v>3265935</v>
      </c>
      <c r="D27" s="31">
        <v>28888</v>
      </c>
      <c r="E27" s="31">
        <v>3294823</v>
      </c>
    </row>
    <row r="28" spans="1:5">
      <c r="A28" s="28" t="s">
        <v>106</v>
      </c>
      <c r="B28" s="28" t="s">
        <v>64</v>
      </c>
      <c r="C28" s="31">
        <v>2814011</v>
      </c>
      <c r="D28" s="31">
        <v>229771</v>
      </c>
      <c r="E28" s="31">
        <v>3043782</v>
      </c>
    </row>
    <row r="29" spans="1:5">
      <c r="A29" s="28" t="s">
        <v>107</v>
      </c>
      <c r="B29" s="28" t="s">
        <v>66</v>
      </c>
      <c r="C29" s="31">
        <v>134146</v>
      </c>
      <c r="D29" s="31">
        <v>1770</v>
      </c>
      <c r="E29" s="31">
        <v>135916</v>
      </c>
    </row>
    <row r="30" spans="1:5">
      <c r="A30" s="28" t="s">
        <v>108</v>
      </c>
      <c r="B30" s="28" t="s">
        <v>68</v>
      </c>
      <c r="C30" s="31">
        <v>613739</v>
      </c>
      <c r="D30" s="31">
        <v>0</v>
      </c>
      <c r="E30" s="31">
        <v>613739</v>
      </c>
    </row>
    <row r="31" spans="1:5">
      <c r="A31" s="28" t="s">
        <v>109</v>
      </c>
      <c r="B31" s="28" t="s">
        <v>70</v>
      </c>
      <c r="C31" s="31">
        <v>2818882</v>
      </c>
      <c r="D31" s="31">
        <v>278118</v>
      </c>
      <c r="E31" s="31">
        <v>3097000</v>
      </c>
    </row>
    <row r="32" spans="1:5">
      <c r="A32" s="28" t="s">
        <v>110</v>
      </c>
      <c r="B32" s="28" t="s">
        <v>72</v>
      </c>
      <c r="C32" s="31">
        <v>326207</v>
      </c>
      <c r="D32" s="31">
        <v>12000</v>
      </c>
      <c r="E32" s="31">
        <v>338207</v>
      </c>
    </row>
    <row r="33" spans="1:5" ht="23.25">
      <c r="A33" s="28" t="s">
        <v>111</v>
      </c>
      <c r="B33" s="28" t="s">
        <v>74</v>
      </c>
      <c r="C33" s="31">
        <v>374471</v>
      </c>
      <c r="D33" s="31">
        <v>1296</v>
      </c>
      <c r="E33" s="31">
        <v>375767</v>
      </c>
    </row>
    <row r="34" spans="1:5">
      <c r="A34" s="16" t="s">
        <v>112</v>
      </c>
      <c r="B34" s="16" t="s">
        <v>10</v>
      </c>
      <c r="C34" s="27">
        <v>8118329</v>
      </c>
      <c r="D34" s="27">
        <v>0</v>
      </c>
      <c r="E34" s="27">
        <v>8118329</v>
      </c>
    </row>
    <row r="35" spans="1:5">
      <c r="A35" s="28" t="s">
        <v>113</v>
      </c>
      <c r="B35" s="28" t="s">
        <v>78</v>
      </c>
      <c r="C35" s="31">
        <v>9698993</v>
      </c>
      <c r="D35" s="31">
        <v>0</v>
      </c>
      <c r="E35" s="31">
        <v>9698993</v>
      </c>
    </row>
    <row r="36" spans="1:5">
      <c r="A36" s="28" t="s">
        <v>114</v>
      </c>
      <c r="B36" s="28" t="s">
        <v>80</v>
      </c>
      <c r="C36" s="31">
        <v>-1580664</v>
      </c>
      <c r="D36" s="31">
        <v>0</v>
      </c>
      <c r="E36" s="31">
        <v>-1580664</v>
      </c>
    </row>
    <row r="37" spans="1:5">
      <c r="A37" s="16" t="s">
        <v>115</v>
      </c>
      <c r="B37" s="16" t="s">
        <v>10</v>
      </c>
      <c r="C37" s="27"/>
      <c r="D37" s="27"/>
      <c r="E37" s="27"/>
    </row>
    <row r="38" spans="1:5">
      <c r="A38" s="16" t="s">
        <v>92</v>
      </c>
      <c r="B38" s="16" t="s">
        <v>10</v>
      </c>
      <c r="C38" s="27">
        <v>451449</v>
      </c>
      <c r="D38" s="27">
        <v>-8453</v>
      </c>
      <c r="E38" s="27">
        <v>442996</v>
      </c>
    </row>
    <row r="39" spans="1:5">
      <c r="A39" s="28" t="s">
        <v>97</v>
      </c>
      <c r="B39" s="28" t="s">
        <v>25</v>
      </c>
      <c r="C39" s="31">
        <v>125</v>
      </c>
      <c r="D39" s="31">
        <v>0</v>
      </c>
      <c r="E39" s="31">
        <v>125</v>
      </c>
    </row>
    <row r="40" spans="1:5">
      <c r="A40" s="28" t="s">
        <v>116</v>
      </c>
      <c r="B40" s="28" t="s">
        <v>29</v>
      </c>
      <c r="C40" s="31">
        <v>2050</v>
      </c>
      <c r="D40" s="31">
        <v>0</v>
      </c>
      <c r="E40" s="31">
        <v>2050</v>
      </c>
    </row>
    <row r="41" spans="1:5">
      <c r="A41" s="28" t="s">
        <v>101</v>
      </c>
      <c r="B41" s="28" t="s">
        <v>35</v>
      </c>
      <c r="C41" s="31">
        <v>158289</v>
      </c>
      <c r="D41" s="31">
        <v>-8953</v>
      </c>
      <c r="E41" s="31">
        <v>149336</v>
      </c>
    </row>
    <row r="42" spans="1:5">
      <c r="A42" s="28" t="s">
        <v>103</v>
      </c>
      <c r="B42" s="28" t="s">
        <v>39</v>
      </c>
      <c r="C42" s="31">
        <v>290985</v>
      </c>
      <c r="D42" s="31">
        <v>500</v>
      </c>
      <c r="E42" s="31">
        <v>291485</v>
      </c>
    </row>
    <row r="43" spans="1:5">
      <c r="A43" s="16" t="s">
        <v>104</v>
      </c>
      <c r="B43" s="16" t="s">
        <v>10</v>
      </c>
      <c r="C43" s="27">
        <v>2312485</v>
      </c>
      <c r="D43" s="27">
        <v>-863</v>
      </c>
      <c r="E43" s="27">
        <v>2311622</v>
      </c>
    </row>
    <row r="44" spans="1:5">
      <c r="A44" s="28" t="s">
        <v>105</v>
      </c>
      <c r="B44" s="28" t="s">
        <v>62</v>
      </c>
      <c r="C44" s="31">
        <v>732646</v>
      </c>
      <c r="D44" s="31">
        <v>5585</v>
      </c>
      <c r="E44" s="31">
        <v>738231</v>
      </c>
    </row>
    <row r="45" spans="1:5">
      <c r="A45" s="28" t="s">
        <v>106</v>
      </c>
      <c r="B45" s="28" t="s">
        <v>64</v>
      </c>
      <c r="C45" s="31">
        <v>1020738</v>
      </c>
      <c r="D45" s="31">
        <v>-32841</v>
      </c>
      <c r="E45" s="31">
        <v>987897</v>
      </c>
    </row>
    <row r="46" spans="1:5">
      <c r="A46" s="28" t="s">
        <v>109</v>
      </c>
      <c r="B46" s="28" t="s">
        <v>70</v>
      </c>
      <c r="C46" s="31">
        <v>226874</v>
      </c>
      <c r="D46" s="31">
        <v>26393</v>
      </c>
      <c r="E46" s="31">
        <v>253267</v>
      </c>
    </row>
    <row r="47" spans="1:5">
      <c r="A47" s="28" t="s">
        <v>110</v>
      </c>
      <c r="B47" s="28" t="s">
        <v>72</v>
      </c>
      <c r="C47" s="31">
        <v>23484</v>
      </c>
      <c r="D47" s="31">
        <v>0</v>
      </c>
      <c r="E47" s="31">
        <v>23484</v>
      </c>
    </row>
    <row r="48" spans="1:5" ht="23.25">
      <c r="A48" s="28" t="s">
        <v>111</v>
      </c>
      <c r="B48" s="28" t="s">
        <v>74</v>
      </c>
      <c r="C48" s="31">
        <v>308743</v>
      </c>
      <c r="D48" s="31">
        <v>0</v>
      </c>
      <c r="E48" s="31">
        <v>308743</v>
      </c>
    </row>
    <row r="49" spans="1:5">
      <c r="A49" s="16" t="s">
        <v>112</v>
      </c>
      <c r="B49" s="16" t="s">
        <v>10</v>
      </c>
      <c r="C49" s="27">
        <v>38738</v>
      </c>
      <c r="D49" s="27">
        <v>0</v>
      </c>
      <c r="E49" s="27">
        <v>38738</v>
      </c>
    </row>
    <row r="50" spans="1:5">
      <c r="A50" s="28" t="s">
        <v>113</v>
      </c>
      <c r="B50" s="28" t="s">
        <v>78</v>
      </c>
      <c r="C50" s="31">
        <v>38738</v>
      </c>
      <c r="D50" s="31">
        <v>0</v>
      </c>
      <c r="E50" s="31">
        <v>38738</v>
      </c>
    </row>
    <row r="51" spans="1:5">
      <c r="A51" s="28" t="s">
        <v>114</v>
      </c>
      <c r="B51" s="28" t="s">
        <v>80</v>
      </c>
      <c r="C51" s="31">
        <v>0</v>
      </c>
      <c r="D51" s="31">
        <v>0</v>
      </c>
      <c r="E51" s="31">
        <v>0</v>
      </c>
    </row>
    <row r="52" spans="1:5">
      <c r="A52" s="28" t="s">
        <v>117</v>
      </c>
      <c r="B52" s="28" t="s">
        <v>118</v>
      </c>
      <c r="C52" s="31">
        <v>0</v>
      </c>
      <c r="D52" s="31">
        <v>0</v>
      </c>
      <c r="E52" s="31">
        <v>0</v>
      </c>
    </row>
    <row r="53" spans="1:5">
      <c r="A53" s="16" t="s">
        <v>119</v>
      </c>
      <c r="B53" s="16" t="s">
        <v>10</v>
      </c>
      <c r="C53" s="27"/>
      <c r="D53" s="27"/>
      <c r="E53" s="27"/>
    </row>
    <row r="54" spans="1:5">
      <c r="A54" s="16" t="s">
        <v>92</v>
      </c>
      <c r="B54" s="16" t="s">
        <v>10</v>
      </c>
      <c r="C54" s="27">
        <v>242284</v>
      </c>
      <c r="D54" s="27">
        <v>5560</v>
      </c>
      <c r="E54" s="27">
        <v>247844</v>
      </c>
    </row>
    <row r="55" spans="1:5">
      <c r="A55" s="28" t="s">
        <v>97</v>
      </c>
      <c r="B55" s="28" t="s">
        <v>25</v>
      </c>
      <c r="C55" s="31">
        <v>400</v>
      </c>
      <c r="D55" s="31">
        <v>0</v>
      </c>
      <c r="E55" s="31">
        <v>400</v>
      </c>
    </row>
    <row r="56" spans="1:5">
      <c r="A56" s="28" t="s">
        <v>116</v>
      </c>
      <c r="B56" s="28" t="s">
        <v>29</v>
      </c>
      <c r="C56" s="31">
        <v>0</v>
      </c>
      <c r="D56" s="31">
        <v>515</v>
      </c>
      <c r="E56" s="31">
        <v>515</v>
      </c>
    </row>
    <row r="57" spans="1:5" ht="23.25">
      <c r="A57" s="28" t="s">
        <v>99</v>
      </c>
      <c r="B57" s="28" t="s">
        <v>31</v>
      </c>
      <c r="C57" s="31">
        <v>0</v>
      </c>
      <c r="D57" s="31">
        <v>8046</v>
      </c>
      <c r="E57" s="31">
        <v>8046</v>
      </c>
    </row>
    <row r="58" spans="1:5">
      <c r="A58" s="28" t="s">
        <v>101</v>
      </c>
      <c r="B58" s="28" t="s">
        <v>35</v>
      </c>
      <c r="C58" s="31">
        <v>170698</v>
      </c>
      <c r="D58" s="31">
        <v>-3001</v>
      </c>
      <c r="E58" s="31">
        <v>167697</v>
      </c>
    </row>
    <row r="59" spans="1:5">
      <c r="A59" s="28" t="s">
        <v>103</v>
      </c>
      <c r="B59" s="28" t="s">
        <v>39</v>
      </c>
      <c r="C59" s="31">
        <v>71186</v>
      </c>
      <c r="D59" s="31">
        <v>0</v>
      </c>
      <c r="E59" s="31">
        <v>71186</v>
      </c>
    </row>
    <row r="60" spans="1:5">
      <c r="A60" s="16" t="s">
        <v>104</v>
      </c>
      <c r="B60" s="16" t="s">
        <v>10</v>
      </c>
      <c r="C60" s="27">
        <v>1436266</v>
      </c>
      <c r="D60" s="27">
        <v>515</v>
      </c>
      <c r="E60" s="27">
        <v>1436781</v>
      </c>
    </row>
    <row r="61" spans="1:5">
      <c r="A61" s="28" t="s">
        <v>105</v>
      </c>
      <c r="B61" s="28" t="s">
        <v>62</v>
      </c>
      <c r="C61" s="31">
        <v>612220</v>
      </c>
      <c r="D61" s="31">
        <v>187</v>
      </c>
      <c r="E61" s="31">
        <v>612407</v>
      </c>
    </row>
    <row r="62" spans="1:5">
      <c r="A62" s="28" t="s">
        <v>106</v>
      </c>
      <c r="B62" s="28" t="s">
        <v>64</v>
      </c>
      <c r="C62" s="31">
        <v>670809</v>
      </c>
      <c r="D62" s="31">
        <v>608</v>
      </c>
      <c r="E62" s="31">
        <v>671417</v>
      </c>
    </row>
    <row r="63" spans="1:5">
      <c r="A63" s="28" t="s">
        <v>109</v>
      </c>
      <c r="B63" s="28" t="s">
        <v>70</v>
      </c>
      <c r="C63" s="31">
        <v>66663</v>
      </c>
      <c r="D63" s="31">
        <v>1832</v>
      </c>
      <c r="E63" s="31">
        <v>68495</v>
      </c>
    </row>
    <row r="64" spans="1:5">
      <c r="A64" s="28" t="s">
        <v>110</v>
      </c>
      <c r="B64" s="28" t="s">
        <v>72</v>
      </c>
      <c r="C64" s="31">
        <v>70484</v>
      </c>
      <c r="D64" s="31">
        <v>0</v>
      </c>
      <c r="E64" s="31">
        <v>70484</v>
      </c>
    </row>
    <row r="65" spans="1:5" ht="23.25">
      <c r="A65" s="28" t="s">
        <v>111</v>
      </c>
      <c r="B65" s="28" t="s">
        <v>74</v>
      </c>
      <c r="C65" s="31">
        <v>16090</v>
      </c>
      <c r="D65" s="31">
        <v>-2112</v>
      </c>
      <c r="E65" s="31">
        <v>13978</v>
      </c>
    </row>
    <row r="66" spans="1:5">
      <c r="A66" s="16" t="s">
        <v>112</v>
      </c>
      <c r="B66" s="16" t="s">
        <v>10</v>
      </c>
      <c r="C66" s="27">
        <v>6851</v>
      </c>
      <c r="D66" s="27">
        <v>0</v>
      </c>
      <c r="E66" s="27">
        <v>6851</v>
      </c>
    </row>
    <row r="67" spans="1:5">
      <c r="A67" s="28" t="s">
        <v>113</v>
      </c>
      <c r="B67" s="28" t="s">
        <v>78</v>
      </c>
      <c r="C67" s="31">
        <v>6851</v>
      </c>
      <c r="D67" s="31">
        <v>0</v>
      </c>
      <c r="E67" s="31">
        <v>6851</v>
      </c>
    </row>
    <row r="68" spans="1:5">
      <c r="A68" s="16" t="s">
        <v>120</v>
      </c>
      <c r="B68" s="16" t="s">
        <v>10</v>
      </c>
      <c r="C68" s="27"/>
      <c r="D68" s="27"/>
      <c r="E68" s="27"/>
    </row>
    <row r="69" spans="1:5">
      <c r="A69" s="16" t="s">
        <v>92</v>
      </c>
      <c r="B69" s="16" t="s">
        <v>10</v>
      </c>
      <c r="C69" s="27">
        <v>340635</v>
      </c>
      <c r="D69" s="27">
        <v>3170</v>
      </c>
      <c r="E69" s="27">
        <v>343805</v>
      </c>
    </row>
    <row r="70" spans="1:5">
      <c r="A70" s="28" t="s">
        <v>97</v>
      </c>
      <c r="B70" s="28" t="s">
        <v>25</v>
      </c>
      <c r="C70" s="31">
        <v>0</v>
      </c>
      <c r="D70" s="31">
        <v>600</v>
      </c>
      <c r="E70" s="31">
        <v>600</v>
      </c>
    </row>
    <row r="71" spans="1:5" ht="23.25">
      <c r="A71" s="28" t="s">
        <v>99</v>
      </c>
      <c r="B71" s="28" t="s">
        <v>31</v>
      </c>
      <c r="C71" s="31">
        <v>0</v>
      </c>
      <c r="D71" s="31">
        <v>2800</v>
      </c>
      <c r="E71" s="31">
        <v>2800</v>
      </c>
    </row>
    <row r="72" spans="1:5">
      <c r="A72" s="28" t="s">
        <v>101</v>
      </c>
      <c r="B72" s="28" t="s">
        <v>35</v>
      </c>
      <c r="C72" s="31">
        <v>157563</v>
      </c>
      <c r="D72" s="31">
        <v>-1644</v>
      </c>
      <c r="E72" s="31">
        <v>155919</v>
      </c>
    </row>
    <row r="73" spans="1:5">
      <c r="A73" s="28" t="s">
        <v>103</v>
      </c>
      <c r="B73" s="28" t="s">
        <v>39</v>
      </c>
      <c r="C73" s="31">
        <v>183072</v>
      </c>
      <c r="D73" s="31">
        <v>1414</v>
      </c>
      <c r="E73" s="31">
        <v>184486</v>
      </c>
    </row>
    <row r="74" spans="1:5">
      <c r="A74" s="16" t="s">
        <v>104</v>
      </c>
      <c r="B74" s="16" t="s">
        <v>10</v>
      </c>
      <c r="C74" s="27">
        <v>1914262</v>
      </c>
      <c r="D74" s="27">
        <v>4814</v>
      </c>
      <c r="E74" s="27">
        <v>1919076</v>
      </c>
    </row>
    <row r="75" spans="1:5">
      <c r="A75" s="28" t="s">
        <v>105</v>
      </c>
      <c r="B75" s="28" t="s">
        <v>62</v>
      </c>
      <c r="C75" s="31">
        <v>748343</v>
      </c>
      <c r="D75" s="31">
        <v>107</v>
      </c>
      <c r="E75" s="31">
        <v>748450</v>
      </c>
    </row>
    <row r="76" spans="1:5">
      <c r="A76" s="28" t="s">
        <v>106</v>
      </c>
      <c r="B76" s="28" t="s">
        <v>64</v>
      </c>
      <c r="C76" s="31">
        <v>961753</v>
      </c>
      <c r="D76" s="31">
        <v>-33163</v>
      </c>
      <c r="E76" s="31">
        <v>928590</v>
      </c>
    </row>
    <row r="77" spans="1:5">
      <c r="A77" s="28" t="s">
        <v>109</v>
      </c>
      <c r="B77" s="28" t="s">
        <v>70</v>
      </c>
      <c r="C77" s="31">
        <v>167576</v>
      </c>
      <c r="D77" s="31">
        <v>37870</v>
      </c>
      <c r="E77" s="31">
        <v>205446</v>
      </c>
    </row>
    <row r="78" spans="1:5">
      <c r="A78" s="28" t="s">
        <v>110</v>
      </c>
      <c r="B78" s="28" t="s">
        <v>72</v>
      </c>
      <c r="C78" s="31">
        <v>32590</v>
      </c>
      <c r="D78" s="31">
        <v>0</v>
      </c>
      <c r="E78" s="31">
        <v>32590</v>
      </c>
    </row>
    <row r="79" spans="1:5" ht="23.25">
      <c r="A79" s="28" t="s">
        <v>111</v>
      </c>
      <c r="B79" s="28" t="s">
        <v>74</v>
      </c>
      <c r="C79" s="31">
        <v>4000</v>
      </c>
      <c r="D79" s="31">
        <v>0</v>
      </c>
      <c r="E79" s="31">
        <v>4000</v>
      </c>
    </row>
    <row r="80" spans="1:5">
      <c r="A80" s="16" t="s">
        <v>112</v>
      </c>
      <c r="B80" s="16" t="s">
        <v>10</v>
      </c>
      <c r="C80" s="27">
        <v>140787</v>
      </c>
      <c r="D80" s="27">
        <v>0</v>
      </c>
      <c r="E80" s="27">
        <v>140787</v>
      </c>
    </row>
    <row r="81" spans="1:5">
      <c r="A81" s="28" t="s">
        <v>113</v>
      </c>
      <c r="B81" s="28" t="s">
        <v>78</v>
      </c>
      <c r="C81" s="31">
        <v>140787</v>
      </c>
      <c r="D81" s="31">
        <v>0</v>
      </c>
      <c r="E81" s="31">
        <v>140787</v>
      </c>
    </row>
    <row r="82" spans="1:5">
      <c r="A82" s="16" t="s">
        <v>121</v>
      </c>
      <c r="B82" s="16" t="s">
        <v>10</v>
      </c>
      <c r="C82" s="27"/>
      <c r="D82" s="27"/>
      <c r="E82" s="27"/>
    </row>
    <row r="83" spans="1:5">
      <c r="A83" s="16" t="s">
        <v>92</v>
      </c>
      <c r="B83" s="16" t="s">
        <v>10</v>
      </c>
      <c r="C83" s="27">
        <v>913586</v>
      </c>
      <c r="D83" s="27">
        <v>1606</v>
      </c>
      <c r="E83" s="27">
        <v>915192</v>
      </c>
    </row>
    <row r="84" spans="1:5">
      <c r="A84" s="28" t="s">
        <v>97</v>
      </c>
      <c r="B84" s="28" t="s">
        <v>25</v>
      </c>
      <c r="C84" s="31">
        <v>13</v>
      </c>
      <c r="D84" s="31">
        <v>0</v>
      </c>
      <c r="E84" s="31">
        <v>13</v>
      </c>
    </row>
    <row r="85" spans="1:5">
      <c r="A85" s="28" t="s">
        <v>98</v>
      </c>
      <c r="B85" s="28" t="s">
        <v>27</v>
      </c>
      <c r="C85" s="31">
        <v>1640</v>
      </c>
      <c r="D85" s="31">
        <v>0</v>
      </c>
      <c r="E85" s="31">
        <v>1640</v>
      </c>
    </row>
    <row r="86" spans="1:5">
      <c r="A86" s="28" t="s">
        <v>116</v>
      </c>
      <c r="B86" s="28" t="s">
        <v>29</v>
      </c>
      <c r="C86" s="31">
        <v>0</v>
      </c>
      <c r="D86" s="31">
        <v>938</v>
      </c>
      <c r="E86" s="31">
        <v>938</v>
      </c>
    </row>
    <row r="87" spans="1:5" ht="23.25">
      <c r="A87" s="28" t="s">
        <v>99</v>
      </c>
      <c r="B87" s="28" t="s">
        <v>31</v>
      </c>
      <c r="C87" s="31">
        <v>44569</v>
      </c>
      <c r="D87" s="31">
        <v>0</v>
      </c>
      <c r="E87" s="31">
        <v>44569</v>
      </c>
    </row>
    <row r="88" spans="1:5">
      <c r="A88" s="28" t="s">
        <v>101</v>
      </c>
      <c r="B88" s="28" t="s">
        <v>35</v>
      </c>
      <c r="C88" s="31">
        <v>232854</v>
      </c>
      <c r="D88" s="31">
        <v>668</v>
      </c>
      <c r="E88" s="31">
        <v>233522</v>
      </c>
    </row>
    <row r="89" spans="1:5">
      <c r="A89" s="28" t="s">
        <v>103</v>
      </c>
      <c r="B89" s="28" t="s">
        <v>39</v>
      </c>
      <c r="C89" s="31">
        <v>634510</v>
      </c>
      <c r="D89" s="31">
        <v>0</v>
      </c>
      <c r="E89" s="31">
        <v>634510</v>
      </c>
    </row>
    <row r="90" spans="1:5">
      <c r="A90" s="16" t="s">
        <v>104</v>
      </c>
      <c r="B90" s="16" t="s">
        <v>10</v>
      </c>
      <c r="C90" s="27">
        <v>3059695</v>
      </c>
      <c r="D90" s="27">
        <v>1606</v>
      </c>
      <c r="E90" s="27">
        <v>3061301</v>
      </c>
    </row>
    <row r="91" spans="1:5">
      <c r="A91" s="28" t="s">
        <v>105</v>
      </c>
      <c r="B91" s="28" t="s">
        <v>62</v>
      </c>
      <c r="C91" s="31">
        <v>1004963</v>
      </c>
      <c r="D91" s="31">
        <v>668</v>
      </c>
      <c r="E91" s="31">
        <v>1005631</v>
      </c>
    </row>
    <row r="92" spans="1:5">
      <c r="A92" s="28" t="s">
        <v>106</v>
      </c>
      <c r="B92" s="28" t="s">
        <v>64</v>
      </c>
      <c r="C92" s="31">
        <v>1861364</v>
      </c>
      <c r="D92" s="31">
        <v>938</v>
      </c>
      <c r="E92" s="31">
        <v>1862302</v>
      </c>
    </row>
    <row r="93" spans="1:5">
      <c r="A93" s="28" t="s">
        <v>109</v>
      </c>
      <c r="B93" s="28" t="s">
        <v>70</v>
      </c>
      <c r="C93" s="31">
        <v>169595</v>
      </c>
      <c r="D93" s="31">
        <v>0</v>
      </c>
      <c r="E93" s="31">
        <v>169595</v>
      </c>
    </row>
    <row r="94" spans="1:5">
      <c r="A94" s="28" t="s">
        <v>110</v>
      </c>
      <c r="B94" s="28" t="s">
        <v>72</v>
      </c>
      <c r="C94" s="31">
        <v>23773</v>
      </c>
      <c r="D94" s="31">
        <v>0</v>
      </c>
      <c r="E94" s="31">
        <v>23773</v>
      </c>
    </row>
    <row r="95" spans="1:5">
      <c r="A95" s="16" t="s">
        <v>112</v>
      </c>
      <c r="B95" s="16" t="s">
        <v>10</v>
      </c>
      <c r="C95" s="27">
        <v>187867</v>
      </c>
      <c r="D95" s="27">
        <v>0</v>
      </c>
      <c r="E95" s="27">
        <v>187867</v>
      </c>
    </row>
    <row r="96" spans="1:5">
      <c r="A96" s="28" t="s">
        <v>113</v>
      </c>
      <c r="B96" s="28" t="s">
        <v>78</v>
      </c>
      <c r="C96" s="31">
        <v>187867</v>
      </c>
      <c r="D96" s="31">
        <v>0</v>
      </c>
      <c r="E96" s="31">
        <v>187867</v>
      </c>
    </row>
    <row r="97" spans="1:5">
      <c r="A97" s="16" t="s">
        <v>122</v>
      </c>
      <c r="B97" s="16" t="s">
        <v>10</v>
      </c>
      <c r="C97" s="27"/>
      <c r="D97" s="27"/>
      <c r="E97" s="27"/>
    </row>
    <row r="98" spans="1:5">
      <c r="A98" s="16" t="s">
        <v>92</v>
      </c>
      <c r="B98" s="16" t="s">
        <v>10</v>
      </c>
      <c r="C98" s="27">
        <v>133852</v>
      </c>
      <c r="D98" s="27">
        <v>6539</v>
      </c>
      <c r="E98" s="27">
        <v>140391</v>
      </c>
    </row>
    <row r="99" spans="1:5">
      <c r="A99" s="28" t="s">
        <v>97</v>
      </c>
      <c r="B99" s="28" t="s">
        <v>25</v>
      </c>
      <c r="C99" s="31">
        <v>0</v>
      </c>
      <c r="D99" s="31">
        <v>660</v>
      </c>
      <c r="E99" s="31">
        <v>660</v>
      </c>
    </row>
    <row r="100" spans="1:5" ht="23.25">
      <c r="A100" s="28" t="s">
        <v>99</v>
      </c>
      <c r="B100" s="28" t="s">
        <v>31</v>
      </c>
      <c r="C100" s="31">
        <v>7000</v>
      </c>
      <c r="D100" s="31">
        <v>6785</v>
      </c>
      <c r="E100" s="31">
        <v>13785</v>
      </c>
    </row>
    <row r="101" spans="1:5">
      <c r="A101" s="28" t="s">
        <v>101</v>
      </c>
      <c r="B101" s="28" t="s">
        <v>35</v>
      </c>
      <c r="C101" s="31">
        <v>78064</v>
      </c>
      <c r="D101" s="31">
        <v>-906</v>
      </c>
      <c r="E101" s="31">
        <v>77158</v>
      </c>
    </row>
    <row r="102" spans="1:5">
      <c r="A102" s="28" t="s">
        <v>103</v>
      </c>
      <c r="B102" s="28" t="s">
        <v>39</v>
      </c>
      <c r="C102" s="31">
        <v>48788</v>
      </c>
      <c r="D102" s="31">
        <v>0</v>
      </c>
      <c r="E102" s="31">
        <v>48788</v>
      </c>
    </row>
    <row r="103" spans="1:5">
      <c r="A103" s="16" t="s">
        <v>104</v>
      </c>
      <c r="B103" s="16" t="s">
        <v>10</v>
      </c>
      <c r="C103" s="27">
        <v>960723</v>
      </c>
      <c r="D103" s="27">
        <v>7445</v>
      </c>
      <c r="E103" s="27">
        <v>968168</v>
      </c>
    </row>
    <row r="104" spans="1:5">
      <c r="A104" s="28" t="s">
        <v>105</v>
      </c>
      <c r="B104" s="28" t="s">
        <v>62</v>
      </c>
      <c r="C104" s="31">
        <v>267723</v>
      </c>
      <c r="D104" s="31">
        <v>0</v>
      </c>
      <c r="E104" s="31">
        <v>267723</v>
      </c>
    </row>
    <row r="105" spans="1:5">
      <c r="A105" s="28" t="s">
        <v>106</v>
      </c>
      <c r="B105" s="28" t="s">
        <v>64</v>
      </c>
      <c r="C105" s="31">
        <v>490384</v>
      </c>
      <c r="D105" s="31">
        <v>0</v>
      </c>
      <c r="E105" s="31">
        <v>490384</v>
      </c>
    </row>
    <row r="106" spans="1:5">
      <c r="A106" s="28" t="s">
        <v>109</v>
      </c>
      <c r="B106" s="28" t="s">
        <v>70</v>
      </c>
      <c r="C106" s="31">
        <v>197116</v>
      </c>
      <c r="D106" s="31">
        <v>7445</v>
      </c>
      <c r="E106" s="31">
        <v>204561</v>
      </c>
    </row>
    <row r="107" spans="1:5">
      <c r="A107" s="28" t="s">
        <v>110</v>
      </c>
      <c r="B107" s="28" t="s">
        <v>72</v>
      </c>
      <c r="C107" s="31">
        <v>5500</v>
      </c>
      <c r="D107" s="31">
        <v>0</v>
      </c>
      <c r="E107" s="31">
        <v>5500</v>
      </c>
    </row>
    <row r="108" spans="1:5">
      <c r="A108" s="16" t="s">
        <v>112</v>
      </c>
      <c r="B108" s="16" t="s">
        <v>10</v>
      </c>
      <c r="C108" s="27">
        <v>47183</v>
      </c>
      <c r="D108" s="27">
        <v>0</v>
      </c>
      <c r="E108" s="27">
        <v>47183</v>
      </c>
    </row>
    <row r="109" spans="1:5">
      <c r="A109" s="28" t="s">
        <v>113</v>
      </c>
      <c r="B109" s="28" t="s">
        <v>78</v>
      </c>
      <c r="C109" s="31">
        <v>47183</v>
      </c>
      <c r="D109" s="31">
        <v>0</v>
      </c>
      <c r="E109" s="31">
        <v>47183</v>
      </c>
    </row>
    <row r="110" spans="1:5">
      <c r="A110" s="16" t="s">
        <v>123</v>
      </c>
      <c r="B110" s="16" t="s">
        <v>10</v>
      </c>
      <c r="C110" s="27"/>
      <c r="D110" s="27"/>
      <c r="E110" s="27"/>
    </row>
    <row r="111" spans="1:5">
      <c r="A111" s="16" t="s">
        <v>92</v>
      </c>
      <c r="B111" s="16" t="s">
        <v>10</v>
      </c>
      <c r="C111" s="27">
        <v>65753</v>
      </c>
      <c r="D111" s="27">
        <v>1499</v>
      </c>
      <c r="E111" s="27">
        <v>67252</v>
      </c>
    </row>
    <row r="112" spans="1:5">
      <c r="A112" s="28" t="s">
        <v>101</v>
      </c>
      <c r="B112" s="28" t="s">
        <v>35</v>
      </c>
      <c r="C112" s="31">
        <v>65753</v>
      </c>
      <c r="D112" s="31">
        <v>1499</v>
      </c>
      <c r="E112" s="31">
        <v>67252</v>
      </c>
    </row>
    <row r="113" spans="1:5">
      <c r="A113" s="16" t="s">
        <v>104</v>
      </c>
      <c r="B113" s="16" t="s">
        <v>10</v>
      </c>
      <c r="C113" s="27">
        <v>232531</v>
      </c>
      <c r="D113" s="27">
        <v>3054</v>
      </c>
      <c r="E113" s="27">
        <v>235585</v>
      </c>
    </row>
    <row r="114" spans="1:5">
      <c r="A114" s="28" t="s">
        <v>105</v>
      </c>
      <c r="B114" s="28" t="s">
        <v>62</v>
      </c>
      <c r="C114" s="31">
        <v>164009</v>
      </c>
      <c r="D114" s="31">
        <v>0</v>
      </c>
      <c r="E114" s="31">
        <v>164009</v>
      </c>
    </row>
    <row r="115" spans="1:5">
      <c r="A115" s="28" t="s">
        <v>106</v>
      </c>
      <c r="B115" s="28" t="s">
        <v>64</v>
      </c>
      <c r="C115" s="31">
        <v>54822</v>
      </c>
      <c r="D115" s="31">
        <v>3054</v>
      </c>
      <c r="E115" s="31">
        <v>57876</v>
      </c>
    </row>
    <row r="116" spans="1:5">
      <c r="A116" s="28" t="s">
        <v>109</v>
      </c>
      <c r="B116" s="28" t="s">
        <v>70</v>
      </c>
      <c r="C116" s="31">
        <v>1700</v>
      </c>
      <c r="D116" s="31">
        <v>0</v>
      </c>
      <c r="E116" s="31">
        <v>1700</v>
      </c>
    </row>
    <row r="117" spans="1:5">
      <c r="A117" s="28" t="s">
        <v>110</v>
      </c>
      <c r="B117" s="28" t="s">
        <v>72</v>
      </c>
      <c r="C117" s="31">
        <v>12000</v>
      </c>
      <c r="D117" s="31">
        <v>0</v>
      </c>
      <c r="E117" s="31">
        <v>12000</v>
      </c>
    </row>
    <row r="118" spans="1:5">
      <c r="A118" s="16" t="s">
        <v>112</v>
      </c>
      <c r="B118" s="16" t="s">
        <v>10</v>
      </c>
      <c r="C118" s="27">
        <v>0</v>
      </c>
      <c r="D118" s="27">
        <v>1555</v>
      </c>
      <c r="E118" s="27">
        <v>1555</v>
      </c>
    </row>
    <row r="119" spans="1:5">
      <c r="A119" s="28" t="s">
        <v>113</v>
      </c>
      <c r="B119" s="28" t="s">
        <v>78</v>
      </c>
      <c r="C119" s="31">
        <v>0</v>
      </c>
      <c r="D119" s="31">
        <v>1555</v>
      </c>
      <c r="E119" s="31">
        <v>1555</v>
      </c>
    </row>
    <row r="120" spans="1:5">
      <c r="A120" s="16" t="s">
        <v>124</v>
      </c>
      <c r="B120" s="16" t="s">
        <v>10</v>
      </c>
      <c r="C120" s="27"/>
      <c r="D120" s="27"/>
      <c r="E120" s="27"/>
    </row>
    <row r="121" spans="1:5">
      <c r="A121" s="16" t="s">
        <v>92</v>
      </c>
      <c r="B121" s="16" t="s">
        <v>10</v>
      </c>
      <c r="C121" s="27">
        <v>87566</v>
      </c>
      <c r="D121" s="27">
        <v>1885</v>
      </c>
      <c r="E121" s="27">
        <v>89451</v>
      </c>
    </row>
    <row r="122" spans="1:5">
      <c r="A122" s="28" t="s">
        <v>101</v>
      </c>
      <c r="B122" s="28" t="s">
        <v>35</v>
      </c>
      <c r="C122" s="31">
        <v>56825</v>
      </c>
      <c r="D122" s="31">
        <v>1885</v>
      </c>
      <c r="E122" s="31">
        <v>58710</v>
      </c>
    </row>
    <row r="123" spans="1:5">
      <c r="A123" s="28" t="s">
        <v>103</v>
      </c>
      <c r="B123" s="28" t="s">
        <v>39</v>
      </c>
      <c r="C123" s="31">
        <v>30741</v>
      </c>
      <c r="D123" s="31">
        <v>0</v>
      </c>
      <c r="E123" s="31">
        <v>30741</v>
      </c>
    </row>
    <row r="124" spans="1:5">
      <c r="A124" s="16" t="s">
        <v>104</v>
      </c>
      <c r="B124" s="16" t="s">
        <v>10</v>
      </c>
      <c r="C124" s="27">
        <v>592388</v>
      </c>
      <c r="D124" s="27">
        <v>1885</v>
      </c>
      <c r="E124" s="27">
        <v>594273</v>
      </c>
    </row>
    <row r="125" spans="1:5">
      <c r="A125" s="28" t="s">
        <v>105</v>
      </c>
      <c r="B125" s="28" t="s">
        <v>62</v>
      </c>
      <c r="C125" s="31">
        <v>445540</v>
      </c>
      <c r="D125" s="31">
        <v>752</v>
      </c>
      <c r="E125" s="31">
        <v>446292</v>
      </c>
    </row>
    <row r="126" spans="1:5">
      <c r="A126" s="28" t="s">
        <v>106</v>
      </c>
      <c r="B126" s="28" t="s">
        <v>64</v>
      </c>
      <c r="C126" s="31">
        <v>139448</v>
      </c>
      <c r="D126" s="31">
        <v>-21581</v>
      </c>
      <c r="E126" s="31">
        <v>117867</v>
      </c>
    </row>
    <row r="127" spans="1:5">
      <c r="A127" s="28" t="s">
        <v>109</v>
      </c>
      <c r="B127" s="28" t="s">
        <v>70</v>
      </c>
      <c r="C127" s="31">
        <v>7400</v>
      </c>
      <c r="D127" s="31">
        <v>22714</v>
      </c>
      <c r="E127" s="31">
        <v>30114</v>
      </c>
    </row>
    <row r="128" spans="1:5">
      <c r="A128" s="16" t="s">
        <v>112</v>
      </c>
      <c r="B128" s="16" t="s">
        <v>10</v>
      </c>
      <c r="C128" s="27">
        <v>10583</v>
      </c>
      <c r="D128" s="27">
        <v>0</v>
      </c>
      <c r="E128" s="27">
        <v>10583</v>
      </c>
    </row>
    <row r="129" spans="1:5">
      <c r="A129" s="28" t="s">
        <v>113</v>
      </c>
      <c r="B129" s="28" t="s">
        <v>78</v>
      </c>
      <c r="C129" s="31">
        <v>10583</v>
      </c>
      <c r="D129" s="31">
        <v>0</v>
      </c>
      <c r="E129" s="31">
        <v>10583</v>
      </c>
    </row>
    <row r="130" spans="1:5">
      <c r="A130" s="16" t="s">
        <v>125</v>
      </c>
      <c r="B130" s="16" t="s">
        <v>10</v>
      </c>
      <c r="C130" s="27"/>
      <c r="D130" s="27"/>
      <c r="E130" s="27"/>
    </row>
    <row r="131" spans="1:5">
      <c r="A131" s="16" t="s">
        <v>92</v>
      </c>
      <c r="B131" s="16" t="s">
        <v>10</v>
      </c>
      <c r="C131" s="27">
        <v>18152</v>
      </c>
      <c r="D131" s="27">
        <v>182</v>
      </c>
      <c r="E131" s="27">
        <v>18334</v>
      </c>
    </row>
    <row r="132" spans="1:5">
      <c r="A132" s="28" t="s">
        <v>101</v>
      </c>
      <c r="B132" s="28" t="s">
        <v>35</v>
      </c>
      <c r="C132" s="31">
        <v>18152</v>
      </c>
      <c r="D132" s="31">
        <v>182</v>
      </c>
      <c r="E132" s="31">
        <v>18334</v>
      </c>
    </row>
    <row r="133" spans="1:5">
      <c r="A133" s="16" t="s">
        <v>104</v>
      </c>
      <c r="B133" s="16" t="s">
        <v>10</v>
      </c>
      <c r="C133" s="27">
        <v>126110</v>
      </c>
      <c r="D133" s="27">
        <v>182</v>
      </c>
      <c r="E133" s="27">
        <v>126292</v>
      </c>
    </row>
    <row r="134" spans="1:5">
      <c r="A134" s="28" t="s">
        <v>105</v>
      </c>
      <c r="B134" s="28" t="s">
        <v>62</v>
      </c>
      <c r="C134" s="31">
        <v>104570</v>
      </c>
      <c r="D134" s="31">
        <v>0</v>
      </c>
      <c r="E134" s="31">
        <v>104570</v>
      </c>
    </row>
    <row r="135" spans="1:5">
      <c r="A135" s="28" t="s">
        <v>106</v>
      </c>
      <c r="B135" s="28" t="s">
        <v>64</v>
      </c>
      <c r="C135" s="31">
        <v>21540</v>
      </c>
      <c r="D135" s="31">
        <v>182</v>
      </c>
      <c r="E135" s="31">
        <v>21722</v>
      </c>
    </row>
    <row r="136" spans="1:5">
      <c r="A136" s="16" t="s">
        <v>112</v>
      </c>
      <c r="B136" s="16" t="s">
        <v>10</v>
      </c>
      <c r="C136" s="27">
        <v>1847</v>
      </c>
      <c r="D136" s="27">
        <v>0</v>
      </c>
      <c r="E136" s="27">
        <v>1847</v>
      </c>
    </row>
    <row r="137" spans="1:5">
      <c r="A137" s="28" t="s">
        <v>113</v>
      </c>
      <c r="B137" s="28" t="s">
        <v>78</v>
      </c>
      <c r="C137" s="31">
        <v>1847</v>
      </c>
      <c r="D137" s="31">
        <v>0</v>
      </c>
      <c r="E137" s="31">
        <v>1847</v>
      </c>
    </row>
    <row r="138" spans="1:5">
      <c r="A138" s="16" t="s">
        <v>126</v>
      </c>
      <c r="B138" s="16" t="s">
        <v>10</v>
      </c>
      <c r="C138" s="27"/>
      <c r="D138" s="27"/>
      <c r="E138" s="27"/>
    </row>
    <row r="139" spans="1:5">
      <c r="A139" s="16" t="s">
        <v>92</v>
      </c>
      <c r="B139" s="16" t="s">
        <v>10</v>
      </c>
      <c r="C139" s="27">
        <v>22496</v>
      </c>
      <c r="D139" s="27">
        <v>502</v>
      </c>
      <c r="E139" s="27">
        <v>22998</v>
      </c>
    </row>
    <row r="140" spans="1:5">
      <c r="A140" s="28" t="s">
        <v>101</v>
      </c>
      <c r="B140" s="28" t="s">
        <v>35</v>
      </c>
      <c r="C140" s="31">
        <v>21696</v>
      </c>
      <c r="D140" s="31">
        <v>502</v>
      </c>
      <c r="E140" s="31">
        <v>22198</v>
      </c>
    </row>
    <row r="141" spans="1:5">
      <c r="A141" s="28" t="s">
        <v>103</v>
      </c>
      <c r="B141" s="28" t="s">
        <v>39</v>
      </c>
      <c r="C141" s="31">
        <v>800</v>
      </c>
      <c r="D141" s="31">
        <v>0</v>
      </c>
      <c r="E141" s="31">
        <v>800</v>
      </c>
    </row>
    <row r="142" spans="1:5">
      <c r="A142" s="16" t="s">
        <v>104</v>
      </c>
      <c r="B142" s="16" t="s">
        <v>10</v>
      </c>
      <c r="C142" s="27">
        <v>192817</v>
      </c>
      <c r="D142" s="27">
        <v>502</v>
      </c>
      <c r="E142" s="27">
        <v>193319</v>
      </c>
    </row>
    <row r="143" spans="1:5">
      <c r="A143" s="28" t="s">
        <v>105</v>
      </c>
      <c r="B143" s="28" t="s">
        <v>62</v>
      </c>
      <c r="C143" s="31">
        <v>130034</v>
      </c>
      <c r="D143" s="31">
        <v>0</v>
      </c>
      <c r="E143" s="31">
        <v>130034</v>
      </c>
    </row>
    <row r="144" spans="1:5">
      <c r="A144" s="28" t="s">
        <v>106</v>
      </c>
      <c r="B144" s="28" t="s">
        <v>64</v>
      </c>
      <c r="C144" s="31">
        <v>57783</v>
      </c>
      <c r="D144" s="31">
        <v>502</v>
      </c>
      <c r="E144" s="31">
        <v>58285</v>
      </c>
    </row>
    <row r="145" spans="1:5">
      <c r="A145" s="28" t="s">
        <v>109</v>
      </c>
      <c r="B145" s="28" t="s">
        <v>70</v>
      </c>
      <c r="C145" s="31">
        <v>5000</v>
      </c>
      <c r="D145" s="31">
        <v>0</v>
      </c>
      <c r="E145" s="31">
        <v>5000</v>
      </c>
    </row>
    <row r="146" spans="1:5">
      <c r="A146" s="16" t="s">
        <v>112</v>
      </c>
      <c r="B146" s="16" t="s">
        <v>10</v>
      </c>
      <c r="C146" s="27">
        <v>2469</v>
      </c>
      <c r="D146" s="27">
        <v>0</v>
      </c>
      <c r="E146" s="27">
        <v>2469</v>
      </c>
    </row>
    <row r="147" spans="1:5">
      <c r="A147" s="28" t="s">
        <v>113</v>
      </c>
      <c r="B147" s="28" t="s">
        <v>78</v>
      </c>
      <c r="C147" s="31">
        <v>2469</v>
      </c>
      <c r="D147" s="31">
        <v>0</v>
      </c>
      <c r="E147" s="31">
        <v>2469</v>
      </c>
    </row>
    <row r="148" spans="1:5">
      <c r="A148" s="16" t="s">
        <v>127</v>
      </c>
      <c r="B148" s="16" t="s">
        <v>10</v>
      </c>
      <c r="C148" s="27"/>
      <c r="D148" s="27"/>
      <c r="E148" s="27"/>
    </row>
    <row r="149" spans="1:5">
      <c r="A149" s="16" t="s">
        <v>92</v>
      </c>
      <c r="B149" s="16" t="s">
        <v>10</v>
      </c>
      <c r="C149" s="27">
        <v>62945</v>
      </c>
      <c r="D149" s="27">
        <v>785</v>
      </c>
      <c r="E149" s="27">
        <v>63730</v>
      </c>
    </row>
    <row r="150" spans="1:5">
      <c r="A150" s="28" t="s">
        <v>101</v>
      </c>
      <c r="B150" s="28" t="s">
        <v>35</v>
      </c>
      <c r="C150" s="31">
        <v>44445</v>
      </c>
      <c r="D150" s="31">
        <v>785</v>
      </c>
      <c r="E150" s="31">
        <v>45230</v>
      </c>
    </row>
    <row r="151" spans="1:5">
      <c r="A151" s="28" t="s">
        <v>103</v>
      </c>
      <c r="B151" s="28" t="s">
        <v>39</v>
      </c>
      <c r="C151" s="31">
        <v>18500</v>
      </c>
      <c r="D151" s="31">
        <v>0</v>
      </c>
      <c r="E151" s="31">
        <v>18500</v>
      </c>
    </row>
    <row r="152" spans="1:5">
      <c r="A152" s="16" t="s">
        <v>104</v>
      </c>
      <c r="B152" s="16" t="s">
        <v>10</v>
      </c>
      <c r="C152" s="27">
        <v>552039</v>
      </c>
      <c r="D152" s="27">
        <v>2585</v>
      </c>
      <c r="E152" s="27">
        <v>554624</v>
      </c>
    </row>
    <row r="153" spans="1:5">
      <c r="A153" s="28" t="s">
        <v>105</v>
      </c>
      <c r="B153" s="28" t="s">
        <v>62</v>
      </c>
      <c r="C153" s="31">
        <v>442110</v>
      </c>
      <c r="D153" s="31">
        <v>50</v>
      </c>
      <c r="E153" s="31">
        <v>442160</v>
      </c>
    </row>
    <row r="154" spans="1:5">
      <c r="A154" s="28" t="s">
        <v>106</v>
      </c>
      <c r="B154" s="28" t="s">
        <v>64</v>
      </c>
      <c r="C154" s="31">
        <v>109929</v>
      </c>
      <c r="D154" s="31">
        <v>962</v>
      </c>
      <c r="E154" s="31">
        <v>110891</v>
      </c>
    </row>
    <row r="155" spans="1:5">
      <c r="A155" s="28" t="s">
        <v>109</v>
      </c>
      <c r="B155" s="28" t="s">
        <v>70</v>
      </c>
      <c r="C155" s="31">
        <v>0</v>
      </c>
      <c r="D155" s="31">
        <v>1573</v>
      </c>
      <c r="E155" s="31">
        <v>1573</v>
      </c>
    </row>
    <row r="156" spans="1:5">
      <c r="A156" s="16" t="s">
        <v>112</v>
      </c>
      <c r="B156" s="16" t="s">
        <v>10</v>
      </c>
      <c r="C156" s="27">
        <v>10428</v>
      </c>
      <c r="D156" s="27">
        <v>0</v>
      </c>
      <c r="E156" s="27">
        <v>10428</v>
      </c>
    </row>
    <row r="157" spans="1:5">
      <c r="A157" s="28" t="s">
        <v>113</v>
      </c>
      <c r="B157" s="28" t="s">
        <v>78</v>
      </c>
      <c r="C157" s="31">
        <v>10428</v>
      </c>
      <c r="D157" s="31">
        <v>0</v>
      </c>
      <c r="E157" s="31">
        <v>10428</v>
      </c>
    </row>
    <row r="158" spans="1:5">
      <c r="A158" s="16" t="s">
        <v>128</v>
      </c>
      <c r="B158" s="16" t="s">
        <v>10</v>
      </c>
      <c r="C158" s="27"/>
      <c r="D158" s="27"/>
      <c r="E158" s="27"/>
    </row>
    <row r="159" spans="1:5">
      <c r="A159" s="16" t="s">
        <v>92</v>
      </c>
      <c r="B159" s="16" t="s">
        <v>10</v>
      </c>
      <c r="C159" s="27">
        <v>105376</v>
      </c>
      <c r="D159" s="27">
        <v>1278</v>
      </c>
      <c r="E159" s="27">
        <v>106654</v>
      </c>
    </row>
    <row r="160" spans="1:5">
      <c r="A160" s="28" t="s">
        <v>101</v>
      </c>
      <c r="B160" s="28" t="s">
        <v>35</v>
      </c>
      <c r="C160" s="31">
        <v>84776</v>
      </c>
      <c r="D160" s="31">
        <v>1243</v>
      </c>
      <c r="E160" s="31">
        <v>86019</v>
      </c>
    </row>
    <row r="161" spans="1:5">
      <c r="A161" s="28" t="s">
        <v>103</v>
      </c>
      <c r="B161" s="28" t="s">
        <v>39</v>
      </c>
      <c r="C161" s="31">
        <v>20600</v>
      </c>
      <c r="D161" s="31">
        <v>35</v>
      </c>
      <c r="E161" s="31">
        <v>20635</v>
      </c>
    </row>
    <row r="162" spans="1:5">
      <c r="A162" s="16" t="s">
        <v>104</v>
      </c>
      <c r="B162" s="16" t="s">
        <v>10</v>
      </c>
      <c r="C162" s="27">
        <v>581757</v>
      </c>
      <c r="D162" s="27">
        <v>1278</v>
      </c>
      <c r="E162" s="27">
        <v>583035</v>
      </c>
    </row>
    <row r="163" spans="1:5">
      <c r="A163" s="28" t="s">
        <v>105</v>
      </c>
      <c r="B163" s="28" t="s">
        <v>62</v>
      </c>
      <c r="C163" s="31">
        <v>453713</v>
      </c>
      <c r="D163" s="31">
        <v>0</v>
      </c>
      <c r="E163" s="31">
        <v>453713</v>
      </c>
    </row>
    <row r="164" spans="1:5">
      <c r="A164" s="28" t="s">
        <v>106</v>
      </c>
      <c r="B164" s="28" t="s">
        <v>64</v>
      </c>
      <c r="C164" s="31">
        <v>121274</v>
      </c>
      <c r="D164" s="31">
        <v>1278</v>
      </c>
      <c r="E164" s="31">
        <v>122552</v>
      </c>
    </row>
    <row r="165" spans="1:5">
      <c r="A165" s="28" t="s">
        <v>109</v>
      </c>
      <c r="B165" s="28" t="s">
        <v>70</v>
      </c>
      <c r="C165" s="31">
        <v>6770</v>
      </c>
      <c r="D165" s="31">
        <v>0</v>
      </c>
      <c r="E165" s="31">
        <v>6770</v>
      </c>
    </row>
    <row r="166" spans="1:5">
      <c r="A166" s="16" t="s">
        <v>112</v>
      </c>
      <c r="B166" s="16" t="s">
        <v>10</v>
      </c>
      <c r="C166" s="27">
        <v>12481</v>
      </c>
      <c r="D166" s="27">
        <v>0</v>
      </c>
      <c r="E166" s="27">
        <v>12481</v>
      </c>
    </row>
    <row r="167" spans="1:5">
      <c r="A167" s="28" t="s">
        <v>113</v>
      </c>
      <c r="B167" s="28" t="s">
        <v>78</v>
      </c>
      <c r="C167" s="31">
        <v>12481</v>
      </c>
      <c r="D167" s="31">
        <v>0</v>
      </c>
      <c r="E167" s="31">
        <v>12481</v>
      </c>
    </row>
    <row r="168" spans="1:5">
      <c r="A168" s="16" t="s">
        <v>129</v>
      </c>
      <c r="B168" s="16" t="s">
        <v>10</v>
      </c>
      <c r="C168" s="27"/>
      <c r="D168" s="27"/>
      <c r="E168" s="27"/>
    </row>
    <row r="169" spans="1:5">
      <c r="A169" s="16" t="s">
        <v>92</v>
      </c>
      <c r="B169" s="16" t="s">
        <v>10</v>
      </c>
      <c r="C169" s="27">
        <v>25100</v>
      </c>
      <c r="D169" s="27">
        <v>414</v>
      </c>
      <c r="E169" s="27">
        <v>25514</v>
      </c>
    </row>
    <row r="170" spans="1:5">
      <c r="A170" s="28" t="s">
        <v>101</v>
      </c>
      <c r="B170" s="28" t="s">
        <v>35</v>
      </c>
      <c r="C170" s="31">
        <v>17920</v>
      </c>
      <c r="D170" s="31">
        <v>414</v>
      </c>
      <c r="E170" s="31">
        <v>18334</v>
      </c>
    </row>
    <row r="171" spans="1:5">
      <c r="A171" s="28" t="s">
        <v>103</v>
      </c>
      <c r="B171" s="28" t="s">
        <v>39</v>
      </c>
      <c r="C171" s="31">
        <v>7180</v>
      </c>
      <c r="D171" s="31">
        <v>0</v>
      </c>
      <c r="E171" s="31">
        <v>7180</v>
      </c>
    </row>
    <row r="172" spans="1:5">
      <c r="A172" s="16" t="s">
        <v>104</v>
      </c>
      <c r="B172" s="16" t="s">
        <v>10</v>
      </c>
      <c r="C172" s="27">
        <v>232098</v>
      </c>
      <c r="D172" s="27">
        <v>414</v>
      </c>
      <c r="E172" s="27">
        <v>232512</v>
      </c>
    </row>
    <row r="173" spans="1:5">
      <c r="A173" s="28" t="s">
        <v>105</v>
      </c>
      <c r="B173" s="28" t="s">
        <v>62</v>
      </c>
      <c r="C173" s="31">
        <v>184118</v>
      </c>
      <c r="D173" s="31">
        <v>0</v>
      </c>
      <c r="E173" s="31">
        <v>184118</v>
      </c>
    </row>
    <row r="174" spans="1:5">
      <c r="A174" s="28" t="s">
        <v>106</v>
      </c>
      <c r="B174" s="28" t="s">
        <v>64</v>
      </c>
      <c r="C174" s="31">
        <v>47980</v>
      </c>
      <c r="D174" s="31">
        <v>414</v>
      </c>
      <c r="E174" s="31">
        <v>48394</v>
      </c>
    </row>
    <row r="175" spans="1:5">
      <c r="A175" s="16" t="s">
        <v>112</v>
      </c>
      <c r="B175" s="16" t="s">
        <v>10</v>
      </c>
      <c r="C175" s="27">
        <v>2376</v>
      </c>
      <c r="D175" s="27">
        <v>0</v>
      </c>
      <c r="E175" s="27">
        <v>2376</v>
      </c>
    </row>
    <row r="176" spans="1:5">
      <c r="A176" s="28" t="s">
        <v>113</v>
      </c>
      <c r="B176" s="28" t="s">
        <v>78</v>
      </c>
      <c r="C176" s="31">
        <v>2376</v>
      </c>
      <c r="D176" s="31">
        <v>0</v>
      </c>
      <c r="E176" s="31">
        <v>2376</v>
      </c>
    </row>
    <row r="177" spans="1:5">
      <c r="A177" s="16" t="s">
        <v>130</v>
      </c>
      <c r="B177" s="16" t="s">
        <v>10</v>
      </c>
      <c r="C177" s="27"/>
      <c r="D177" s="27"/>
      <c r="E177" s="27"/>
    </row>
    <row r="178" spans="1:5">
      <c r="A178" s="16" t="s">
        <v>92</v>
      </c>
      <c r="B178" s="16" t="s">
        <v>10</v>
      </c>
      <c r="C178" s="27">
        <v>46069</v>
      </c>
      <c r="D178" s="27">
        <v>-46</v>
      </c>
      <c r="E178" s="27">
        <v>46023</v>
      </c>
    </row>
    <row r="179" spans="1:5">
      <c r="A179" s="28" t="s">
        <v>101</v>
      </c>
      <c r="B179" s="28" t="s">
        <v>35</v>
      </c>
      <c r="C179" s="31">
        <v>29157</v>
      </c>
      <c r="D179" s="31">
        <v>-46</v>
      </c>
      <c r="E179" s="31">
        <v>29111</v>
      </c>
    </row>
    <row r="180" spans="1:5">
      <c r="A180" s="28" t="s">
        <v>103</v>
      </c>
      <c r="B180" s="28" t="s">
        <v>39</v>
      </c>
      <c r="C180" s="31">
        <v>16912</v>
      </c>
      <c r="D180" s="31">
        <v>0</v>
      </c>
      <c r="E180" s="31">
        <v>16912</v>
      </c>
    </row>
    <row r="181" spans="1:5">
      <c r="A181" s="16" t="s">
        <v>104</v>
      </c>
      <c r="B181" s="16" t="s">
        <v>10</v>
      </c>
      <c r="C181" s="27">
        <v>371694</v>
      </c>
      <c r="D181" s="27">
        <v>-46</v>
      </c>
      <c r="E181" s="27">
        <v>371648</v>
      </c>
    </row>
    <row r="182" spans="1:5">
      <c r="A182" s="28" t="s">
        <v>105</v>
      </c>
      <c r="B182" s="28" t="s">
        <v>62</v>
      </c>
      <c r="C182" s="31">
        <v>310552</v>
      </c>
      <c r="D182" s="31">
        <v>0</v>
      </c>
      <c r="E182" s="31">
        <v>310552</v>
      </c>
    </row>
    <row r="183" spans="1:5">
      <c r="A183" s="28" t="s">
        <v>106</v>
      </c>
      <c r="B183" s="28" t="s">
        <v>64</v>
      </c>
      <c r="C183" s="31">
        <v>60552</v>
      </c>
      <c r="D183" s="31">
        <v>-646</v>
      </c>
      <c r="E183" s="31">
        <v>59906</v>
      </c>
    </row>
    <row r="184" spans="1:5">
      <c r="A184" s="28" t="s">
        <v>109</v>
      </c>
      <c r="B184" s="28" t="s">
        <v>70</v>
      </c>
      <c r="C184" s="31">
        <v>510</v>
      </c>
      <c r="D184" s="31">
        <v>600</v>
      </c>
      <c r="E184" s="31">
        <v>1110</v>
      </c>
    </row>
    <row r="185" spans="1:5" ht="23.25">
      <c r="A185" s="28" t="s">
        <v>111</v>
      </c>
      <c r="B185" s="28" t="s">
        <v>74</v>
      </c>
      <c r="C185" s="31">
        <v>80</v>
      </c>
      <c r="D185" s="31">
        <v>0</v>
      </c>
      <c r="E185" s="31">
        <v>80</v>
      </c>
    </row>
    <row r="186" spans="1:5">
      <c r="A186" s="16" t="s">
        <v>112</v>
      </c>
      <c r="B186" s="16" t="s">
        <v>10</v>
      </c>
      <c r="C186" s="27">
        <v>3297</v>
      </c>
      <c r="D186" s="27">
        <v>0</v>
      </c>
      <c r="E186" s="27">
        <v>3297</v>
      </c>
    </row>
    <row r="187" spans="1:5">
      <c r="A187" s="28" t="s">
        <v>113</v>
      </c>
      <c r="B187" s="28" t="s">
        <v>78</v>
      </c>
      <c r="C187" s="31">
        <v>3297</v>
      </c>
      <c r="D187" s="31">
        <v>0</v>
      </c>
      <c r="E187" s="31">
        <v>3297</v>
      </c>
    </row>
    <row r="188" spans="1:5">
      <c r="A188" s="16" t="s">
        <v>131</v>
      </c>
      <c r="B188" s="16" t="s">
        <v>10</v>
      </c>
      <c r="C188" s="27"/>
      <c r="D188" s="27"/>
      <c r="E188" s="27"/>
    </row>
    <row r="189" spans="1:5">
      <c r="A189" s="16" t="s">
        <v>92</v>
      </c>
      <c r="B189" s="16" t="s">
        <v>10</v>
      </c>
      <c r="C189" s="27">
        <v>103168</v>
      </c>
      <c r="D189" s="27">
        <v>-90</v>
      </c>
      <c r="E189" s="27">
        <v>103078</v>
      </c>
    </row>
    <row r="190" spans="1:5">
      <c r="A190" s="28" t="s">
        <v>101</v>
      </c>
      <c r="B190" s="28" t="s">
        <v>35</v>
      </c>
      <c r="C190" s="31">
        <v>60888</v>
      </c>
      <c r="D190" s="31">
        <v>-90</v>
      </c>
      <c r="E190" s="31">
        <v>60798</v>
      </c>
    </row>
    <row r="191" spans="1:5">
      <c r="A191" s="28" t="s">
        <v>103</v>
      </c>
      <c r="B191" s="28" t="s">
        <v>39</v>
      </c>
      <c r="C191" s="31">
        <v>42280</v>
      </c>
      <c r="D191" s="31">
        <v>0</v>
      </c>
      <c r="E191" s="31">
        <v>42280</v>
      </c>
    </row>
    <row r="192" spans="1:5">
      <c r="A192" s="16" t="s">
        <v>104</v>
      </c>
      <c r="B192" s="16" t="s">
        <v>10</v>
      </c>
      <c r="C192" s="27">
        <v>787572</v>
      </c>
      <c r="D192" s="27">
        <v>-90</v>
      </c>
      <c r="E192" s="27">
        <v>787482</v>
      </c>
    </row>
    <row r="193" spans="1:5">
      <c r="A193" s="28" t="s">
        <v>105</v>
      </c>
      <c r="B193" s="28" t="s">
        <v>62</v>
      </c>
      <c r="C193" s="31">
        <v>668410</v>
      </c>
      <c r="D193" s="31">
        <v>0</v>
      </c>
      <c r="E193" s="31">
        <v>668410</v>
      </c>
    </row>
    <row r="194" spans="1:5">
      <c r="A194" s="28" t="s">
        <v>106</v>
      </c>
      <c r="B194" s="28" t="s">
        <v>64</v>
      </c>
      <c r="C194" s="31">
        <v>116662</v>
      </c>
      <c r="D194" s="31">
        <v>2410</v>
      </c>
      <c r="E194" s="31">
        <v>119072</v>
      </c>
    </row>
    <row r="195" spans="1:5">
      <c r="A195" s="28" t="s">
        <v>109</v>
      </c>
      <c r="B195" s="28" t="s">
        <v>70</v>
      </c>
      <c r="C195" s="31">
        <v>2500</v>
      </c>
      <c r="D195" s="31">
        <v>-2500</v>
      </c>
      <c r="E195" s="31">
        <v>0</v>
      </c>
    </row>
    <row r="196" spans="1:5">
      <c r="A196" s="16" t="s">
        <v>112</v>
      </c>
      <c r="B196" s="16" t="s">
        <v>10</v>
      </c>
      <c r="C196" s="27">
        <v>7358</v>
      </c>
      <c r="D196" s="27">
        <v>0</v>
      </c>
      <c r="E196" s="27">
        <v>7358</v>
      </c>
    </row>
    <row r="197" spans="1:5">
      <c r="A197" s="28" t="s">
        <v>113</v>
      </c>
      <c r="B197" s="28" t="s">
        <v>78</v>
      </c>
      <c r="C197" s="31">
        <v>7358</v>
      </c>
      <c r="D197" s="31">
        <v>0</v>
      </c>
      <c r="E197" s="31">
        <v>7358</v>
      </c>
    </row>
    <row r="198" spans="1:5">
      <c r="A198" s="16" t="s">
        <v>132</v>
      </c>
      <c r="B198" s="16" t="s">
        <v>10</v>
      </c>
      <c r="C198" s="27"/>
      <c r="D198" s="27"/>
      <c r="E198" s="27"/>
    </row>
    <row r="199" spans="1:5">
      <c r="A199" s="16" t="s">
        <v>92</v>
      </c>
      <c r="B199" s="16" t="s">
        <v>10</v>
      </c>
      <c r="C199" s="27">
        <v>32758</v>
      </c>
      <c r="D199" s="27">
        <v>-52</v>
      </c>
      <c r="E199" s="27">
        <v>32706</v>
      </c>
    </row>
    <row r="200" spans="1:5">
      <c r="A200" s="28" t="s">
        <v>101</v>
      </c>
      <c r="B200" s="28" t="s">
        <v>35</v>
      </c>
      <c r="C200" s="31">
        <v>22258</v>
      </c>
      <c r="D200" s="31">
        <v>-52</v>
      </c>
      <c r="E200" s="31">
        <v>22206</v>
      </c>
    </row>
    <row r="201" spans="1:5">
      <c r="A201" s="28" t="s">
        <v>103</v>
      </c>
      <c r="B201" s="28" t="s">
        <v>39</v>
      </c>
      <c r="C201" s="31">
        <v>10500</v>
      </c>
      <c r="D201" s="31">
        <v>0</v>
      </c>
      <c r="E201" s="31">
        <v>10500</v>
      </c>
    </row>
    <row r="202" spans="1:5">
      <c r="A202" s="16" t="s">
        <v>104</v>
      </c>
      <c r="B202" s="16" t="s">
        <v>10</v>
      </c>
      <c r="C202" s="27">
        <v>339917</v>
      </c>
      <c r="D202" s="27">
        <v>-52</v>
      </c>
      <c r="E202" s="27">
        <v>339865</v>
      </c>
    </row>
    <row r="203" spans="1:5">
      <c r="A203" s="28" t="s">
        <v>105</v>
      </c>
      <c r="B203" s="28" t="s">
        <v>62</v>
      </c>
      <c r="C203" s="31">
        <v>275737</v>
      </c>
      <c r="D203" s="31">
        <v>0</v>
      </c>
      <c r="E203" s="31">
        <v>275737</v>
      </c>
    </row>
    <row r="204" spans="1:5">
      <c r="A204" s="28" t="s">
        <v>106</v>
      </c>
      <c r="B204" s="28" t="s">
        <v>64</v>
      </c>
      <c r="C204" s="31">
        <v>64180</v>
      </c>
      <c r="D204" s="31">
        <v>-52</v>
      </c>
      <c r="E204" s="31">
        <v>64128</v>
      </c>
    </row>
    <row r="205" spans="1:5">
      <c r="A205" s="28" t="s">
        <v>109</v>
      </c>
      <c r="B205" s="28" t="s">
        <v>70</v>
      </c>
      <c r="C205" s="31">
        <v>0</v>
      </c>
      <c r="D205" s="31">
        <v>0</v>
      </c>
      <c r="E205" s="31">
        <v>0</v>
      </c>
    </row>
    <row r="206" spans="1:5">
      <c r="A206" s="16" t="s">
        <v>112</v>
      </c>
      <c r="B206" s="16" t="s">
        <v>10</v>
      </c>
      <c r="C206" s="27">
        <v>3402</v>
      </c>
      <c r="D206" s="27">
        <v>0</v>
      </c>
      <c r="E206" s="27">
        <v>3402</v>
      </c>
    </row>
    <row r="207" spans="1:5">
      <c r="A207" s="28" t="s">
        <v>113</v>
      </c>
      <c r="B207" s="28" t="s">
        <v>78</v>
      </c>
      <c r="C207" s="31">
        <v>3402</v>
      </c>
      <c r="D207" s="31">
        <v>0</v>
      </c>
      <c r="E207" s="31">
        <v>3402</v>
      </c>
    </row>
    <row r="208" spans="1:5">
      <c r="A208" s="16" t="s">
        <v>133</v>
      </c>
      <c r="B208" s="16" t="s">
        <v>10</v>
      </c>
      <c r="C208" s="27"/>
      <c r="D208" s="27"/>
      <c r="E208" s="27"/>
    </row>
    <row r="209" spans="1:5">
      <c r="A209" s="16" t="s">
        <v>92</v>
      </c>
      <c r="B209" s="16" t="s">
        <v>10</v>
      </c>
      <c r="C209" s="27">
        <v>140252</v>
      </c>
      <c r="D209" s="27">
        <v>245</v>
      </c>
      <c r="E209" s="27">
        <v>140497</v>
      </c>
    </row>
    <row r="210" spans="1:5">
      <c r="A210" s="28" t="s">
        <v>101</v>
      </c>
      <c r="B210" s="28" t="s">
        <v>35</v>
      </c>
      <c r="C210" s="31">
        <v>132220</v>
      </c>
      <c r="D210" s="31">
        <v>245</v>
      </c>
      <c r="E210" s="31">
        <v>132465</v>
      </c>
    </row>
    <row r="211" spans="1:5">
      <c r="A211" s="28" t="s">
        <v>103</v>
      </c>
      <c r="B211" s="28" t="s">
        <v>39</v>
      </c>
      <c r="C211" s="31">
        <v>8032</v>
      </c>
      <c r="D211" s="31">
        <v>0</v>
      </c>
      <c r="E211" s="31">
        <v>8032</v>
      </c>
    </row>
    <row r="212" spans="1:5">
      <c r="A212" s="16" t="s">
        <v>104</v>
      </c>
      <c r="B212" s="16" t="s">
        <v>10</v>
      </c>
      <c r="C212" s="27">
        <v>538025</v>
      </c>
      <c r="D212" s="27">
        <v>245</v>
      </c>
      <c r="E212" s="27">
        <v>538270</v>
      </c>
    </row>
    <row r="213" spans="1:5">
      <c r="A213" s="28" t="s">
        <v>105</v>
      </c>
      <c r="B213" s="28" t="s">
        <v>62</v>
      </c>
      <c r="C213" s="31">
        <v>457668</v>
      </c>
      <c r="D213" s="31">
        <v>0</v>
      </c>
      <c r="E213" s="31">
        <v>457668</v>
      </c>
    </row>
    <row r="214" spans="1:5">
      <c r="A214" s="28" t="s">
        <v>106</v>
      </c>
      <c r="B214" s="28" t="s">
        <v>64</v>
      </c>
      <c r="C214" s="31">
        <v>80357</v>
      </c>
      <c r="D214" s="31">
        <v>245</v>
      </c>
      <c r="E214" s="31">
        <v>80602</v>
      </c>
    </row>
    <row r="215" spans="1:5">
      <c r="A215" s="28" t="s">
        <v>109</v>
      </c>
      <c r="B215" s="28" t="s">
        <v>70</v>
      </c>
      <c r="C215" s="31">
        <v>0</v>
      </c>
      <c r="D215" s="31">
        <v>0</v>
      </c>
      <c r="E215" s="31">
        <v>0</v>
      </c>
    </row>
    <row r="216" spans="1:5">
      <c r="A216" s="16" t="s">
        <v>112</v>
      </c>
      <c r="B216" s="16" t="s">
        <v>10</v>
      </c>
      <c r="C216" s="27">
        <v>15786</v>
      </c>
      <c r="D216" s="27">
        <v>0</v>
      </c>
      <c r="E216" s="27">
        <v>15786</v>
      </c>
    </row>
    <row r="217" spans="1:5">
      <c r="A217" s="28" t="s">
        <v>113</v>
      </c>
      <c r="B217" s="28" t="s">
        <v>78</v>
      </c>
      <c r="C217" s="31">
        <v>15786</v>
      </c>
      <c r="D217" s="31">
        <v>0</v>
      </c>
      <c r="E217" s="31">
        <v>15786</v>
      </c>
    </row>
    <row r="218" spans="1:5">
      <c r="A218" s="16" t="s">
        <v>134</v>
      </c>
      <c r="B218" s="16" t="s">
        <v>10</v>
      </c>
      <c r="C218" s="27"/>
      <c r="D218" s="27"/>
      <c r="E218" s="27"/>
    </row>
    <row r="219" spans="1:5">
      <c r="A219" s="16" t="s">
        <v>92</v>
      </c>
      <c r="B219" s="16" t="s">
        <v>10</v>
      </c>
      <c r="C219" s="27">
        <v>142439</v>
      </c>
      <c r="D219" s="27">
        <v>222</v>
      </c>
      <c r="E219" s="27">
        <v>142661</v>
      </c>
    </row>
    <row r="220" spans="1:5">
      <c r="A220" s="28" t="s">
        <v>101</v>
      </c>
      <c r="B220" s="28" t="s">
        <v>35</v>
      </c>
      <c r="C220" s="31">
        <v>89519</v>
      </c>
      <c r="D220" s="31">
        <v>222</v>
      </c>
      <c r="E220" s="31">
        <v>89741</v>
      </c>
    </row>
    <row r="221" spans="1:5">
      <c r="A221" s="28" t="s">
        <v>103</v>
      </c>
      <c r="B221" s="28" t="s">
        <v>39</v>
      </c>
      <c r="C221" s="31">
        <v>52920</v>
      </c>
      <c r="D221" s="31">
        <v>0</v>
      </c>
      <c r="E221" s="31">
        <v>52920</v>
      </c>
    </row>
    <row r="222" spans="1:5">
      <c r="A222" s="16" t="s">
        <v>104</v>
      </c>
      <c r="B222" s="16" t="s">
        <v>10</v>
      </c>
      <c r="C222" s="27">
        <v>889781</v>
      </c>
      <c r="D222" s="27">
        <v>222</v>
      </c>
      <c r="E222" s="27">
        <v>890003</v>
      </c>
    </row>
    <row r="223" spans="1:5">
      <c r="A223" s="28" t="s">
        <v>105</v>
      </c>
      <c r="B223" s="28" t="s">
        <v>62</v>
      </c>
      <c r="C223" s="31">
        <v>704301</v>
      </c>
      <c r="D223" s="31">
        <v>-257</v>
      </c>
      <c r="E223" s="31">
        <v>704044</v>
      </c>
    </row>
    <row r="224" spans="1:5">
      <c r="A224" s="28" t="s">
        <v>106</v>
      </c>
      <c r="B224" s="28" t="s">
        <v>64</v>
      </c>
      <c r="C224" s="31">
        <v>172630</v>
      </c>
      <c r="D224" s="31">
        <v>479</v>
      </c>
      <c r="E224" s="31">
        <v>173109</v>
      </c>
    </row>
    <row r="225" spans="1:5">
      <c r="A225" s="28" t="s">
        <v>109</v>
      </c>
      <c r="B225" s="28" t="s">
        <v>70</v>
      </c>
      <c r="C225" s="31">
        <v>12850</v>
      </c>
      <c r="D225" s="31">
        <v>0</v>
      </c>
      <c r="E225" s="31">
        <v>12850</v>
      </c>
    </row>
    <row r="226" spans="1:5">
      <c r="A226" s="16" t="s">
        <v>112</v>
      </c>
      <c r="B226" s="16" t="s">
        <v>10</v>
      </c>
      <c r="C226" s="27">
        <v>12340</v>
      </c>
      <c r="D226" s="27">
        <v>0</v>
      </c>
      <c r="E226" s="27">
        <v>12340</v>
      </c>
    </row>
    <row r="227" spans="1:5">
      <c r="A227" s="28" t="s">
        <v>113</v>
      </c>
      <c r="B227" s="28" t="s">
        <v>78</v>
      </c>
      <c r="C227" s="31">
        <v>12340</v>
      </c>
      <c r="D227" s="31">
        <v>0</v>
      </c>
      <c r="E227" s="31">
        <v>12340</v>
      </c>
    </row>
    <row r="228" spans="1:5">
      <c r="A228" s="16" t="s">
        <v>135</v>
      </c>
      <c r="B228" s="16" t="s">
        <v>10</v>
      </c>
      <c r="C228" s="27"/>
      <c r="D228" s="27"/>
      <c r="E228" s="27"/>
    </row>
    <row r="229" spans="1:5">
      <c r="A229" s="16" t="s">
        <v>92</v>
      </c>
      <c r="B229" s="16" t="s">
        <v>10</v>
      </c>
      <c r="C229" s="27">
        <v>130802</v>
      </c>
      <c r="D229" s="27">
        <v>806</v>
      </c>
      <c r="E229" s="27">
        <v>131608</v>
      </c>
    </row>
    <row r="230" spans="1:5">
      <c r="A230" s="28" t="s">
        <v>101</v>
      </c>
      <c r="B230" s="28" t="s">
        <v>35</v>
      </c>
      <c r="C230" s="31">
        <v>79570</v>
      </c>
      <c r="D230" s="31">
        <v>806</v>
      </c>
      <c r="E230" s="31">
        <v>80376</v>
      </c>
    </row>
    <row r="231" spans="1:5">
      <c r="A231" s="28" t="s">
        <v>103</v>
      </c>
      <c r="B231" s="28" t="s">
        <v>39</v>
      </c>
      <c r="C231" s="31">
        <v>51232</v>
      </c>
      <c r="D231" s="31">
        <v>0</v>
      </c>
      <c r="E231" s="31">
        <v>51232</v>
      </c>
    </row>
    <row r="232" spans="1:5">
      <c r="A232" s="16" t="s">
        <v>104</v>
      </c>
      <c r="B232" s="16" t="s">
        <v>10</v>
      </c>
      <c r="C232" s="27">
        <v>887860</v>
      </c>
      <c r="D232" s="27">
        <v>806</v>
      </c>
      <c r="E232" s="27">
        <v>888666</v>
      </c>
    </row>
    <row r="233" spans="1:5">
      <c r="A233" s="28" t="s">
        <v>105</v>
      </c>
      <c r="B233" s="28" t="s">
        <v>62</v>
      </c>
      <c r="C233" s="31">
        <v>679635</v>
      </c>
      <c r="D233" s="31">
        <v>347</v>
      </c>
      <c r="E233" s="31">
        <v>679982</v>
      </c>
    </row>
    <row r="234" spans="1:5">
      <c r="A234" s="28" t="s">
        <v>106</v>
      </c>
      <c r="B234" s="28" t="s">
        <v>64</v>
      </c>
      <c r="C234" s="31">
        <v>190425</v>
      </c>
      <c r="D234" s="31">
        <v>459</v>
      </c>
      <c r="E234" s="31">
        <v>190884</v>
      </c>
    </row>
    <row r="235" spans="1:5">
      <c r="A235" s="28" t="s">
        <v>109</v>
      </c>
      <c r="B235" s="28" t="s">
        <v>70</v>
      </c>
      <c r="C235" s="31">
        <v>17800</v>
      </c>
      <c r="D235" s="31">
        <v>0</v>
      </c>
      <c r="E235" s="31">
        <v>17800</v>
      </c>
    </row>
    <row r="236" spans="1:5">
      <c r="A236" s="16" t="s">
        <v>112</v>
      </c>
      <c r="B236" s="16" t="s">
        <v>10</v>
      </c>
      <c r="C236" s="27">
        <v>11765</v>
      </c>
      <c r="D236" s="27">
        <v>0</v>
      </c>
      <c r="E236" s="27">
        <v>11765</v>
      </c>
    </row>
    <row r="237" spans="1:5">
      <c r="A237" s="28" t="s">
        <v>113</v>
      </c>
      <c r="B237" s="28" t="s">
        <v>78</v>
      </c>
      <c r="C237" s="31">
        <v>11765</v>
      </c>
      <c r="D237" s="31">
        <v>0</v>
      </c>
      <c r="E237" s="31">
        <v>11765</v>
      </c>
    </row>
    <row r="238" spans="1:5">
      <c r="A238" s="16" t="s">
        <v>136</v>
      </c>
      <c r="B238" s="16" t="s">
        <v>10</v>
      </c>
      <c r="C238" s="27"/>
      <c r="D238" s="27"/>
      <c r="E238" s="27"/>
    </row>
    <row r="239" spans="1:5">
      <c r="A239" s="16" t="s">
        <v>92</v>
      </c>
      <c r="B239" s="16" t="s">
        <v>10</v>
      </c>
      <c r="C239" s="27">
        <v>157070</v>
      </c>
      <c r="D239" s="27">
        <v>128</v>
      </c>
      <c r="E239" s="27">
        <v>157198</v>
      </c>
    </row>
    <row r="240" spans="1:5">
      <c r="A240" s="28" t="s">
        <v>101</v>
      </c>
      <c r="B240" s="28" t="s">
        <v>35</v>
      </c>
      <c r="C240" s="31">
        <v>146090</v>
      </c>
      <c r="D240" s="31">
        <v>128</v>
      </c>
      <c r="E240" s="31">
        <v>146218</v>
      </c>
    </row>
    <row r="241" spans="1:5">
      <c r="A241" s="28" t="s">
        <v>103</v>
      </c>
      <c r="B241" s="28" t="s">
        <v>39</v>
      </c>
      <c r="C241" s="31">
        <v>10980</v>
      </c>
      <c r="D241" s="31">
        <v>0</v>
      </c>
      <c r="E241" s="31">
        <v>10980</v>
      </c>
    </row>
    <row r="242" spans="1:5">
      <c r="A242" s="16" t="s">
        <v>104</v>
      </c>
      <c r="B242" s="16" t="s">
        <v>10</v>
      </c>
      <c r="C242" s="27">
        <v>545074</v>
      </c>
      <c r="D242" s="27">
        <v>32092</v>
      </c>
      <c r="E242" s="27">
        <v>577166</v>
      </c>
    </row>
    <row r="243" spans="1:5">
      <c r="A243" s="28" t="s">
        <v>105</v>
      </c>
      <c r="B243" s="28" t="s">
        <v>62</v>
      </c>
      <c r="C243" s="31">
        <v>400601</v>
      </c>
      <c r="D243" s="31">
        <v>0</v>
      </c>
      <c r="E243" s="31">
        <v>400601</v>
      </c>
    </row>
    <row r="244" spans="1:5">
      <c r="A244" s="28" t="s">
        <v>106</v>
      </c>
      <c r="B244" s="28" t="s">
        <v>64</v>
      </c>
      <c r="C244" s="31">
        <v>128967</v>
      </c>
      <c r="D244" s="31">
        <v>320</v>
      </c>
      <c r="E244" s="31">
        <v>129287</v>
      </c>
    </row>
    <row r="245" spans="1:5">
      <c r="A245" s="28" t="s">
        <v>109</v>
      </c>
      <c r="B245" s="28" t="s">
        <v>70</v>
      </c>
      <c r="C245" s="31">
        <v>15506</v>
      </c>
      <c r="D245" s="31">
        <v>31772</v>
      </c>
      <c r="E245" s="31">
        <v>47278</v>
      </c>
    </row>
    <row r="246" spans="1:5">
      <c r="A246" s="16" t="s">
        <v>112</v>
      </c>
      <c r="B246" s="16" t="s">
        <v>10</v>
      </c>
      <c r="C246" s="27">
        <v>23241</v>
      </c>
      <c r="D246" s="27">
        <v>0</v>
      </c>
      <c r="E246" s="27">
        <v>23241</v>
      </c>
    </row>
    <row r="247" spans="1:5">
      <c r="A247" s="28" t="s">
        <v>113</v>
      </c>
      <c r="B247" s="28" t="s">
        <v>78</v>
      </c>
      <c r="C247" s="31">
        <v>23241</v>
      </c>
      <c r="D247" s="31">
        <v>0</v>
      </c>
      <c r="E247" s="31">
        <v>23241</v>
      </c>
    </row>
    <row r="248" spans="1:5">
      <c r="A248" s="16" t="s">
        <v>137</v>
      </c>
      <c r="B248" s="16" t="s">
        <v>10</v>
      </c>
      <c r="C248" s="27"/>
      <c r="D248" s="27"/>
      <c r="E248" s="27"/>
    </row>
    <row r="249" spans="1:5">
      <c r="A249" s="16" t="s">
        <v>92</v>
      </c>
      <c r="B249" s="16" t="s">
        <v>10</v>
      </c>
      <c r="C249" s="27">
        <v>50133</v>
      </c>
      <c r="D249" s="27">
        <v>53</v>
      </c>
      <c r="E249" s="27">
        <v>50186</v>
      </c>
    </row>
    <row r="250" spans="1:5">
      <c r="A250" s="28" t="s">
        <v>101</v>
      </c>
      <c r="B250" s="28" t="s">
        <v>35</v>
      </c>
      <c r="C250" s="31">
        <v>49106</v>
      </c>
      <c r="D250" s="31">
        <v>53</v>
      </c>
      <c r="E250" s="31">
        <v>49159</v>
      </c>
    </row>
    <row r="251" spans="1:5">
      <c r="A251" s="28" t="s">
        <v>103</v>
      </c>
      <c r="B251" s="28" t="s">
        <v>39</v>
      </c>
      <c r="C251" s="31">
        <v>1027</v>
      </c>
      <c r="D251" s="31">
        <v>0</v>
      </c>
      <c r="E251" s="31">
        <v>1027</v>
      </c>
    </row>
    <row r="252" spans="1:5">
      <c r="A252" s="16" t="s">
        <v>104</v>
      </c>
      <c r="B252" s="16" t="s">
        <v>10</v>
      </c>
      <c r="C252" s="27">
        <v>209037</v>
      </c>
      <c r="D252" s="27">
        <v>53</v>
      </c>
      <c r="E252" s="27">
        <v>209090</v>
      </c>
    </row>
    <row r="253" spans="1:5">
      <c r="A253" s="28" t="s">
        <v>105</v>
      </c>
      <c r="B253" s="28" t="s">
        <v>62</v>
      </c>
      <c r="C253" s="31">
        <v>142824</v>
      </c>
      <c r="D253" s="31">
        <v>0</v>
      </c>
      <c r="E253" s="31">
        <v>142824</v>
      </c>
    </row>
    <row r="254" spans="1:5">
      <c r="A254" s="28" t="s">
        <v>106</v>
      </c>
      <c r="B254" s="28" t="s">
        <v>64</v>
      </c>
      <c r="C254" s="31">
        <v>65828</v>
      </c>
      <c r="D254" s="31">
        <v>-12151</v>
      </c>
      <c r="E254" s="31">
        <v>53677</v>
      </c>
    </row>
    <row r="255" spans="1:5">
      <c r="A255" s="28" t="s">
        <v>109</v>
      </c>
      <c r="B255" s="28" t="s">
        <v>70</v>
      </c>
      <c r="C255" s="31">
        <v>385</v>
      </c>
      <c r="D255" s="31">
        <v>100</v>
      </c>
      <c r="E255" s="31">
        <v>485</v>
      </c>
    </row>
    <row r="256" spans="1:5" ht="23.25">
      <c r="A256" s="28" t="s">
        <v>111</v>
      </c>
      <c r="B256" s="28" t="s">
        <v>74</v>
      </c>
      <c r="C256" s="31">
        <v>0</v>
      </c>
      <c r="D256" s="31">
        <v>12104</v>
      </c>
      <c r="E256" s="31">
        <v>12104</v>
      </c>
    </row>
    <row r="257" spans="1:5">
      <c r="A257" s="16" t="s">
        <v>112</v>
      </c>
      <c r="B257" s="16" t="s">
        <v>10</v>
      </c>
      <c r="C257" s="27">
        <v>18903</v>
      </c>
      <c r="D257" s="27">
        <v>0</v>
      </c>
      <c r="E257" s="27">
        <v>18903</v>
      </c>
    </row>
    <row r="258" spans="1:5">
      <c r="A258" s="28" t="s">
        <v>113</v>
      </c>
      <c r="B258" s="28" t="s">
        <v>78</v>
      </c>
      <c r="C258" s="31">
        <v>18903</v>
      </c>
      <c r="D258" s="31">
        <v>0</v>
      </c>
      <c r="E258" s="31">
        <v>18903</v>
      </c>
    </row>
    <row r="259" spans="1:5">
      <c r="A259" s="16" t="s">
        <v>138</v>
      </c>
      <c r="B259" s="16" t="s">
        <v>10</v>
      </c>
      <c r="C259" s="27"/>
      <c r="D259" s="27"/>
      <c r="E259" s="27"/>
    </row>
    <row r="260" spans="1:5">
      <c r="A260" s="16" t="s">
        <v>92</v>
      </c>
      <c r="B260" s="16" t="s">
        <v>10</v>
      </c>
      <c r="C260" s="27">
        <v>205050</v>
      </c>
      <c r="D260" s="27">
        <v>2864</v>
      </c>
      <c r="E260" s="27">
        <v>207914</v>
      </c>
    </row>
    <row r="261" spans="1:5">
      <c r="A261" s="28" t="s">
        <v>101</v>
      </c>
      <c r="B261" s="28" t="s">
        <v>35</v>
      </c>
      <c r="C261" s="31">
        <v>202050</v>
      </c>
      <c r="D261" s="31">
        <v>2864</v>
      </c>
      <c r="E261" s="31">
        <v>204914</v>
      </c>
    </row>
    <row r="262" spans="1:5">
      <c r="A262" s="28" t="s">
        <v>103</v>
      </c>
      <c r="B262" s="28" t="s">
        <v>39</v>
      </c>
      <c r="C262" s="31">
        <v>3000</v>
      </c>
      <c r="D262" s="31">
        <v>0</v>
      </c>
      <c r="E262" s="31">
        <v>3000</v>
      </c>
    </row>
    <row r="263" spans="1:5">
      <c r="A263" s="16" t="s">
        <v>104</v>
      </c>
      <c r="B263" s="16" t="s">
        <v>10</v>
      </c>
      <c r="C263" s="27">
        <v>450944</v>
      </c>
      <c r="D263" s="27">
        <v>2864</v>
      </c>
      <c r="E263" s="27">
        <v>453808</v>
      </c>
    </row>
    <row r="264" spans="1:5">
      <c r="A264" s="28" t="s">
        <v>105</v>
      </c>
      <c r="B264" s="28" t="s">
        <v>62</v>
      </c>
      <c r="C264" s="31">
        <v>328120</v>
      </c>
      <c r="D264" s="31">
        <v>1925</v>
      </c>
      <c r="E264" s="31">
        <v>330045</v>
      </c>
    </row>
    <row r="265" spans="1:5">
      <c r="A265" s="28" t="s">
        <v>106</v>
      </c>
      <c r="B265" s="28" t="s">
        <v>64</v>
      </c>
      <c r="C265" s="31">
        <v>112080</v>
      </c>
      <c r="D265" s="31">
        <v>418</v>
      </c>
      <c r="E265" s="31">
        <v>112498</v>
      </c>
    </row>
    <row r="266" spans="1:5">
      <c r="A266" s="28" t="s">
        <v>109</v>
      </c>
      <c r="B266" s="28" t="s">
        <v>70</v>
      </c>
      <c r="C266" s="31">
        <v>10744</v>
      </c>
      <c r="D266" s="31">
        <v>521</v>
      </c>
      <c r="E266" s="31">
        <v>11265</v>
      </c>
    </row>
    <row r="267" spans="1:5">
      <c r="A267" s="16" t="s">
        <v>112</v>
      </c>
      <c r="B267" s="16" t="s">
        <v>10</v>
      </c>
      <c r="C267" s="27">
        <v>22676</v>
      </c>
      <c r="D267" s="27">
        <v>0</v>
      </c>
      <c r="E267" s="27">
        <v>22676</v>
      </c>
    </row>
    <row r="268" spans="1:5">
      <c r="A268" s="28" t="s">
        <v>113</v>
      </c>
      <c r="B268" s="28" t="s">
        <v>78</v>
      </c>
      <c r="C268" s="31">
        <v>22676</v>
      </c>
      <c r="D268" s="31">
        <v>0</v>
      </c>
      <c r="E268" s="31">
        <v>22676</v>
      </c>
    </row>
    <row r="269" spans="1:5">
      <c r="A269" s="16" t="s">
        <v>139</v>
      </c>
      <c r="B269" s="16" t="s">
        <v>10</v>
      </c>
      <c r="C269" s="27"/>
      <c r="D269" s="27"/>
      <c r="E269" s="27"/>
    </row>
    <row r="270" spans="1:5">
      <c r="A270" s="16" t="s">
        <v>92</v>
      </c>
      <c r="B270" s="16" t="s">
        <v>10</v>
      </c>
      <c r="C270" s="27">
        <v>1102197</v>
      </c>
      <c r="D270" s="27">
        <v>1646</v>
      </c>
      <c r="E270" s="27">
        <v>1103843</v>
      </c>
    </row>
    <row r="271" spans="1:5">
      <c r="A271" s="28" t="s">
        <v>101</v>
      </c>
      <c r="B271" s="28" t="s">
        <v>35</v>
      </c>
      <c r="C271" s="31">
        <v>1078197</v>
      </c>
      <c r="D271" s="31">
        <v>1646</v>
      </c>
      <c r="E271" s="31">
        <v>1079843</v>
      </c>
    </row>
    <row r="272" spans="1:5">
      <c r="A272" s="28" t="s">
        <v>103</v>
      </c>
      <c r="B272" s="28" t="s">
        <v>39</v>
      </c>
      <c r="C272" s="31">
        <v>24000</v>
      </c>
      <c r="D272" s="31">
        <v>0</v>
      </c>
      <c r="E272" s="31">
        <v>24000</v>
      </c>
    </row>
    <row r="273" spans="1:5">
      <c r="A273" s="16" t="s">
        <v>104</v>
      </c>
      <c r="B273" s="16" t="s">
        <v>10</v>
      </c>
      <c r="C273" s="27">
        <v>1257711</v>
      </c>
      <c r="D273" s="27">
        <v>1646</v>
      </c>
      <c r="E273" s="27">
        <v>1259357</v>
      </c>
    </row>
    <row r="274" spans="1:5">
      <c r="A274" s="28" t="s">
        <v>105</v>
      </c>
      <c r="B274" s="28" t="s">
        <v>62</v>
      </c>
      <c r="C274" s="31">
        <v>1018916</v>
      </c>
      <c r="D274" s="31">
        <v>2615</v>
      </c>
      <c r="E274" s="31">
        <v>1021531</v>
      </c>
    </row>
    <row r="275" spans="1:5">
      <c r="A275" s="28" t="s">
        <v>106</v>
      </c>
      <c r="B275" s="28" t="s">
        <v>64</v>
      </c>
      <c r="C275" s="31">
        <v>236295</v>
      </c>
      <c r="D275" s="31">
        <v>-4530</v>
      </c>
      <c r="E275" s="31">
        <v>231765</v>
      </c>
    </row>
    <row r="276" spans="1:5">
      <c r="A276" s="28" t="s">
        <v>109</v>
      </c>
      <c r="B276" s="28" t="s">
        <v>70</v>
      </c>
      <c r="C276" s="31">
        <v>2500</v>
      </c>
      <c r="D276" s="31">
        <v>3561</v>
      </c>
      <c r="E276" s="31">
        <v>6061</v>
      </c>
    </row>
    <row r="277" spans="1:5">
      <c r="A277" s="16" t="s">
        <v>112</v>
      </c>
      <c r="B277" s="16" t="s">
        <v>10</v>
      </c>
      <c r="C277" s="27">
        <v>139372</v>
      </c>
      <c r="D277" s="27">
        <v>0</v>
      </c>
      <c r="E277" s="27">
        <v>139372</v>
      </c>
    </row>
    <row r="278" spans="1:5">
      <c r="A278" s="28" t="s">
        <v>113</v>
      </c>
      <c r="B278" s="28" t="s">
        <v>78</v>
      </c>
      <c r="C278" s="31">
        <v>139372</v>
      </c>
      <c r="D278" s="31">
        <v>0</v>
      </c>
      <c r="E278" s="31">
        <v>139372</v>
      </c>
    </row>
    <row r="279" spans="1:5">
      <c r="A279" s="16" t="s">
        <v>140</v>
      </c>
      <c r="B279" s="16" t="s">
        <v>10</v>
      </c>
      <c r="C279" s="27"/>
      <c r="D279" s="27"/>
      <c r="E279" s="27"/>
    </row>
    <row r="280" spans="1:5">
      <c r="A280" s="16" t="s">
        <v>92</v>
      </c>
      <c r="B280" s="16" t="s">
        <v>10</v>
      </c>
      <c r="C280" s="27">
        <v>130216</v>
      </c>
      <c r="D280" s="27">
        <v>192</v>
      </c>
      <c r="E280" s="27">
        <v>130408</v>
      </c>
    </row>
    <row r="281" spans="1:5">
      <c r="A281" s="28" t="s">
        <v>101</v>
      </c>
      <c r="B281" s="28" t="s">
        <v>35</v>
      </c>
      <c r="C281" s="31">
        <v>128216</v>
      </c>
      <c r="D281" s="31">
        <v>192</v>
      </c>
      <c r="E281" s="31">
        <v>128408</v>
      </c>
    </row>
    <row r="282" spans="1:5">
      <c r="A282" s="28" t="s">
        <v>103</v>
      </c>
      <c r="B282" s="28" t="s">
        <v>39</v>
      </c>
      <c r="C282" s="31">
        <v>2000</v>
      </c>
      <c r="D282" s="31">
        <v>0</v>
      </c>
      <c r="E282" s="31">
        <v>2000</v>
      </c>
    </row>
    <row r="283" spans="1:5">
      <c r="A283" s="16" t="s">
        <v>104</v>
      </c>
      <c r="B283" s="16" t="s">
        <v>10</v>
      </c>
      <c r="C283" s="27">
        <v>413606</v>
      </c>
      <c r="D283" s="27">
        <v>192</v>
      </c>
      <c r="E283" s="27">
        <v>413798</v>
      </c>
    </row>
    <row r="284" spans="1:5">
      <c r="A284" s="28" t="s">
        <v>105</v>
      </c>
      <c r="B284" s="28" t="s">
        <v>62</v>
      </c>
      <c r="C284" s="31">
        <v>306555</v>
      </c>
      <c r="D284" s="31">
        <v>0</v>
      </c>
      <c r="E284" s="31">
        <v>306555</v>
      </c>
    </row>
    <row r="285" spans="1:5">
      <c r="A285" s="28" t="s">
        <v>106</v>
      </c>
      <c r="B285" s="28" t="s">
        <v>64</v>
      </c>
      <c r="C285" s="31">
        <v>101851</v>
      </c>
      <c r="D285" s="31">
        <v>192</v>
      </c>
      <c r="E285" s="31">
        <v>102043</v>
      </c>
    </row>
    <row r="286" spans="1:5">
      <c r="A286" s="28" t="s">
        <v>109</v>
      </c>
      <c r="B286" s="28" t="s">
        <v>70</v>
      </c>
      <c r="C286" s="31">
        <v>5200</v>
      </c>
      <c r="D286" s="31">
        <v>0</v>
      </c>
      <c r="E286" s="31">
        <v>5200</v>
      </c>
    </row>
    <row r="287" spans="1:5">
      <c r="A287" s="16" t="s">
        <v>112</v>
      </c>
      <c r="B287" s="16" t="s">
        <v>10</v>
      </c>
      <c r="C287" s="27">
        <v>15104</v>
      </c>
      <c r="D287" s="27">
        <v>0</v>
      </c>
      <c r="E287" s="27">
        <v>15104</v>
      </c>
    </row>
    <row r="288" spans="1:5">
      <c r="A288" s="28" t="s">
        <v>113</v>
      </c>
      <c r="B288" s="28" t="s">
        <v>78</v>
      </c>
      <c r="C288" s="31">
        <v>15104</v>
      </c>
      <c r="D288" s="31">
        <v>0</v>
      </c>
      <c r="E288" s="31">
        <v>15104</v>
      </c>
    </row>
    <row r="289" spans="1:5">
      <c r="A289" s="16" t="s">
        <v>141</v>
      </c>
      <c r="B289" s="16" t="s">
        <v>10</v>
      </c>
      <c r="C289" s="27"/>
      <c r="D289" s="27"/>
      <c r="E289" s="27"/>
    </row>
    <row r="290" spans="1:5">
      <c r="A290" s="16" t="s">
        <v>92</v>
      </c>
      <c r="B290" s="16" t="s">
        <v>10</v>
      </c>
      <c r="C290" s="27">
        <v>166760</v>
      </c>
      <c r="D290" s="27">
        <v>1810</v>
      </c>
      <c r="E290" s="27">
        <v>168570</v>
      </c>
    </row>
    <row r="291" spans="1:5">
      <c r="A291" s="28" t="s">
        <v>101</v>
      </c>
      <c r="B291" s="28" t="s">
        <v>35</v>
      </c>
      <c r="C291" s="31">
        <v>158960</v>
      </c>
      <c r="D291" s="31">
        <v>1810</v>
      </c>
      <c r="E291" s="31">
        <v>160770</v>
      </c>
    </row>
    <row r="292" spans="1:5">
      <c r="A292" s="28" t="s">
        <v>103</v>
      </c>
      <c r="B292" s="28" t="s">
        <v>39</v>
      </c>
      <c r="C292" s="31">
        <v>7800</v>
      </c>
      <c r="D292" s="31">
        <v>0</v>
      </c>
      <c r="E292" s="31">
        <v>7800</v>
      </c>
    </row>
    <row r="293" spans="1:5">
      <c r="A293" s="16" t="s">
        <v>104</v>
      </c>
      <c r="B293" s="16" t="s">
        <v>10</v>
      </c>
      <c r="C293" s="27">
        <v>422810</v>
      </c>
      <c r="D293" s="27">
        <v>1810</v>
      </c>
      <c r="E293" s="27">
        <v>424620</v>
      </c>
    </row>
    <row r="294" spans="1:5">
      <c r="A294" s="28" t="s">
        <v>105</v>
      </c>
      <c r="B294" s="28" t="s">
        <v>62</v>
      </c>
      <c r="C294" s="31">
        <v>308250</v>
      </c>
      <c r="D294" s="31">
        <v>0</v>
      </c>
      <c r="E294" s="31">
        <v>308250</v>
      </c>
    </row>
    <row r="295" spans="1:5">
      <c r="A295" s="28" t="s">
        <v>106</v>
      </c>
      <c r="B295" s="28" t="s">
        <v>64</v>
      </c>
      <c r="C295" s="31">
        <v>102710</v>
      </c>
      <c r="D295" s="31">
        <v>1310</v>
      </c>
      <c r="E295" s="31">
        <v>104020</v>
      </c>
    </row>
    <row r="296" spans="1:5">
      <c r="A296" s="28" t="s">
        <v>109</v>
      </c>
      <c r="B296" s="28" t="s">
        <v>70</v>
      </c>
      <c r="C296" s="31">
        <v>11850</v>
      </c>
      <c r="D296" s="31">
        <v>500</v>
      </c>
      <c r="E296" s="31">
        <v>12350</v>
      </c>
    </row>
    <row r="297" spans="1:5">
      <c r="A297" s="16" t="s">
        <v>112</v>
      </c>
      <c r="B297" s="16" t="s">
        <v>10</v>
      </c>
      <c r="C297" s="27">
        <v>18797</v>
      </c>
      <c r="D297" s="27">
        <v>0</v>
      </c>
      <c r="E297" s="27">
        <v>18797</v>
      </c>
    </row>
    <row r="298" spans="1:5">
      <c r="A298" s="28" t="s">
        <v>113</v>
      </c>
      <c r="B298" s="28" t="s">
        <v>78</v>
      </c>
      <c r="C298" s="31">
        <v>18797</v>
      </c>
      <c r="D298" s="31">
        <v>0</v>
      </c>
      <c r="E298" s="31">
        <v>18797</v>
      </c>
    </row>
    <row r="299" spans="1:5">
      <c r="A299" s="16" t="s">
        <v>142</v>
      </c>
      <c r="B299" s="16" t="s">
        <v>10</v>
      </c>
      <c r="C299" s="27"/>
      <c r="D299" s="27"/>
      <c r="E299" s="27"/>
    </row>
    <row r="300" spans="1:5">
      <c r="A300" s="16" t="s">
        <v>92</v>
      </c>
      <c r="B300" s="16" t="s">
        <v>10</v>
      </c>
      <c r="C300" s="27">
        <v>160502</v>
      </c>
      <c r="D300" s="27">
        <v>2050</v>
      </c>
      <c r="E300" s="27">
        <v>162552</v>
      </c>
    </row>
    <row r="301" spans="1:5">
      <c r="A301" s="28" t="s">
        <v>101</v>
      </c>
      <c r="B301" s="28" t="s">
        <v>35</v>
      </c>
      <c r="C301" s="31">
        <v>159502</v>
      </c>
      <c r="D301" s="31">
        <v>2050</v>
      </c>
      <c r="E301" s="31">
        <v>161552</v>
      </c>
    </row>
    <row r="302" spans="1:5">
      <c r="A302" s="28" t="s">
        <v>103</v>
      </c>
      <c r="B302" s="28" t="s">
        <v>39</v>
      </c>
      <c r="C302" s="31">
        <v>1000</v>
      </c>
      <c r="D302" s="31">
        <v>0</v>
      </c>
      <c r="E302" s="31">
        <v>1000</v>
      </c>
    </row>
    <row r="303" spans="1:5">
      <c r="A303" s="16" t="s">
        <v>104</v>
      </c>
      <c r="B303" s="16" t="s">
        <v>10</v>
      </c>
      <c r="C303" s="27">
        <v>474949</v>
      </c>
      <c r="D303" s="27">
        <v>2050</v>
      </c>
      <c r="E303" s="27">
        <v>476999</v>
      </c>
    </row>
    <row r="304" spans="1:5">
      <c r="A304" s="28" t="s">
        <v>105</v>
      </c>
      <c r="B304" s="28" t="s">
        <v>62</v>
      </c>
      <c r="C304" s="31">
        <v>401114</v>
      </c>
      <c r="D304" s="31">
        <v>0</v>
      </c>
      <c r="E304" s="31">
        <v>401114</v>
      </c>
    </row>
    <row r="305" spans="1:5">
      <c r="A305" s="28" t="s">
        <v>106</v>
      </c>
      <c r="B305" s="28" t="s">
        <v>64</v>
      </c>
      <c r="C305" s="31">
        <v>69286</v>
      </c>
      <c r="D305" s="31">
        <v>1195</v>
      </c>
      <c r="E305" s="31">
        <v>70481</v>
      </c>
    </row>
    <row r="306" spans="1:5">
      <c r="A306" s="28" t="s">
        <v>109</v>
      </c>
      <c r="B306" s="28" t="s">
        <v>70</v>
      </c>
      <c r="C306" s="31">
        <v>4549</v>
      </c>
      <c r="D306" s="31">
        <v>800</v>
      </c>
      <c r="E306" s="31">
        <v>5349</v>
      </c>
    </row>
    <row r="307" spans="1:5" ht="23.25">
      <c r="A307" s="28" t="s">
        <v>111</v>
      </c>
      <c r="B307" s="28" t="s">
        <v>74</v>
      </c>
      <c r="C307" s="31">
        <v>0</v>
      </c>
      <c r="D307" s="31">
        <v>55</v>
      </c>
      <c r="E307" s="31">
        <v>55</v>
      </c>
    </row>
    <row r="308" spans="1:5">
      <c r="A308" s="16" t="s">
        <v>112</v>
      </c>
      <c r="B308" s="16" t="s">
        <v>10</v>
      </c>
      <c r="C308" s="27">
        <v>22602</v>
      </c>
      <c r="D308" s="27">
        <v>0</v>
      </c>
      <c r="E308" s="27">
        <v>22602</v>
      </c>
    </row>
    <row r="309" spans="1:5">
      <c r="A309" s="28" t="s">
        <v>113</v>
      </c>
      <c r="B309" s="28" t="s">
        <v>78</v>
      </c>
      <c r="C309" s="31">
        <v>22602</v>
      </c>
      <c r="D309" s="31">
        <v>0</v>
      </c>
      <c r="E309" s="31">
        <v>22602</v>
      </c>
    </row>
    <row r="310" spans="1:5">
      <c r="A310" s="16" t="s">
        <v>143</v>
      </c>
      <c r="B310" s="16" t="s">
        <v>10</v>
      </c>
      <c r="C310" s="27"/>
      <c r="D310" s="27"/>
      <c r="E310" s="27"/>
    </row>
    <row r="311" spans="1:5">
      <c r="A311" s="16" t="s">
        <v>92</v>
      </c>
      <c r="B311" s="16" t="s">
        <v>10</v>
      </c>
      <c r="C311" s="27">
        <v>1345373</v>
      </c>
      <c r="D311" s="27">
        <v>4537</v>
      </c>
      <c r="E311" s="27">
        <v>1349910</v>
      </c>
    </row>
    <row r="312" spans="1:5">
      <c r="A312" s="28" t="s">
        <v>101</v>
      </c>
      <c r="B312" s="28" t="s">
        <v>35</v>
      </c>
      <c r="C312" s="31">
        <v>1316815</v>
      </c>
      <c r="D312" s="31">
        <v>4537</v>
      </c>
      <c r="E312" s="31">
        <v>1321352</v>
      </c>
    </row>
    <row r="313" spans="1:5">
      <c r="A313" s="28" t="s">
        <v>103</v>
      </c>
      <c r="B313" s="28" t="s">
        <v>39</v>
      </c>
      <c r="C313" s="31">
        <v>28558</v>
      </c>
      <c r="D313" s="31">
        <v>0</v>
      </c>
      <c r="E313" s="31">
        <v>28558</v>
      </c>
    </row>
    <row r="314" spans="1:5">
      <c r="A314" s="16" t="s">
        <v>104</v>
      </c>
      <c r="B314" s="16" t="s">
        <v>10</v>
      </c>
      <c r="C314" s="27">
        <v>2482471</v>
      </c>
      <c r="D314" s="27">
        <v>-7463</v>
      </c>
      <c r="E314" s="27">
        <v>2475008</v>
      </c>
    </row>
    <row r="315" spans="1:5">
      <c r="A315" s="28" t="s">
        <v>105</v>
      </c>
      <c r="B315" s="28" t="s">
        <v>62</v>
      </c>
      <c r="C315" s="31">
        <v>1948728</v>
      </c>
      <c r="D315" s="31">
        <v>1023</v>
      </c>
      <c r="E315" s="31">
        <v>1949751</v>
      </c>
    </row>
    <row r="316" spans="1:5">
      <c r="A316" s="28" t="s">
        <v>106</v>
      </c>
      <c r="B316" s="28" t="s">
        <v>64</v>
      </c>
      <c r="C316" s="31">
        <v>490378</v>
      </c>
      <c r="D316" s="31">
        <v>-8486</v>
      </c>
      <c r="E316" s="31">
        <v>481892</v>
      </c>
    </row>
    <row r="317" spans="1:5">
      <c r="A317" s="28" t="s">
        <v>109</v>
      </c>
      <c r="B317" s="28" t="s">
        <v>70</v>
      </c>
      <c r="C317" s="31">
        <v>39765</v>
      </c>
      <c r="D317" s="31">
        <v>0</v>
      </c>
      <c r="E317" s="31">
        <v>39765</v>
      </c>
    </row>
    <row r="318" spans="1:5" ht="23.25">
      <c r="A318" s="28" t="s">
        <v>111</v>
      </c>
      <c r="B318" s="28" t="s">
        <v>74</v>
      </c>
      <c r="C318" s="31">
        <v>3600</v>
      </c>
      <c r="D318" s="31">
        <v>0</v>
      </c>
      <c r="E318" s="31">
        <v>3600</v>
      </c>
    </row>
    <row r="319" spans="1:5">
      <c r="A319" s="16" t="s">
        <v>112</v>
      </c>
      <c r="B319" s="16" t="s">
        <v>10</v>
      </c>
      <c r="C319" s="27">
        <v>188559</v>
      </c>
      <c r="D319" s="27">
        <v>0</v>
      </c>
      <c r="E319" s="27">
        <v>188559</v>
      </c>
    </row>
    <row r="320" spans="1:5">
      <c r="A320" s="28" t="s">
        <v>113</v>
      </c>
      <c r="B320" s="28" t="s">
        <v>78</v>
      </c>
      <c r="C320" s="31">
        <v>188559</v>
      </c>
      <c r="D320" s="31">
        <v>0</v>
      </c>
      <c r="E320" s="31">
        <v>188559</v>
      </c>
    </row>
    <row r="321" spans="1:5">
      <c r="A321" s="16" t="s">
        <v>144</v>
      </c>
      <c r="B321" s="16" t="s">
        <v>10</v>
      </c>
      <c r="C321" s="27"/>
      <c r="D321" s="27"/>
      <c r="E321" s="27"/>
    </row>
    <row r="322" spans="1:5">
      <c r="A322" s="16" t="s">
        <v>92</v>
      </c>
      <c r="B322" s="16" t="s">
        <v>10</v>
      </c>
      <c r="C322" s="27">
        <v>343480</v>
      </c>
      <c r="D322" s="27">
        <v>6857</v>
      </c>
      <c r="E322" s="27">
        <v>350337</v>
      </c>
    </row>
    <row r="323" spans="1:5">
      <c r="A323" s="28" t="s">
        <v>101</v>
      </c>
      <c r="B323" s="28" t="s">
        <v>35</v>
      </c>
      <c r="C323" s="31">
        <v>331370</v>
      </c>
      <c r="D323" s="31">
        <v>6857</v>
      </c>
      <c r="E323" s="31">
        <v>338227</v>
      </c>
    </row>
    <row r="324" spans="1:5">
      <c r="A324" s="28" t="s">
        <v>103</v>
      </c>
      <c r="B324" s="28" t="s">
        <v>39</v>
      </c>
      <c r="C324" s="31">
        <v>12110</v>
      </c>
      <c r="D324" s="31">
        <v>0</v>
      </c>
      <c r="E324" s="31">
        <v>12110</v>
      </c>
    </row>
    <row r="325" spans="1:5">
      <c r="A325" s="16" t="s">
        <v>104</v>
      </c>
      <c r="B325" s="16" t="s">
        <v>10</v>
      </c>
      <c r="C325" s="27">
        <v>788882</v>
      </c>
      <c r="D325" s="27">
        <v>6857</v>
      </c>
      <c r="E325" s="27">
        <v>795739</v>
      </c>
    </row>
    <row r="326" spans="1:5">
      <c r="A326" s="28" t="s">
        <v>105</v>
      </c>
      <c r="B326" s="28" t="s">
        <v>62</v>
      </c>
      <c r="C326" s="31">
        <v>549771</v>
      </c>
      <c r="D326" s="31">
        <v>2843</v>
      </c>
      <c r="E326" s="31">
        <v>552614</v>
      </c>
    </row>
    <row r="327" spans="1:5">
      <c r="A327" s="28" t="s">
        <v>106</v>
      </c>
      <c r="B327" s="28" t="s">
        <v>64</v>
      </c>
      <c r="C327" s="31">
        <v>234044</v>
      </c>
      <c r="D327" s="31">
        <v>3014</v>
      </c>
      <c r="E327" s="31">
        <v>237058</v>
      </c>
    </row>
    <row r="328" spans="1:5">
      <c r="A328" s="28" t="s">
        <v>109</v>
      </c>
      <c r="B328" s="28" t="s">
        <v>70</v>
      </c>
      <c r="C328" s="31">
        <v>5067</v>
      </c>
      <c r="D328" s="31">
        <v>1000</v>
      </c>
      <c r="E328" s="31">
        <v>6067</v>
      </c>
    </row>
    <row r="329" spans="1:5">
      <c r="A329" s="16" t="s">
        <v>112</v>
      </c>
      <c r="B329" s="16" t="s">
        <v>10</v>
      </c>
      <c r="C329" s="27">
        <v>40318</v>
      </c>
      <c r="D329" s="27">
        <v>0</v>
      </c>
      <c r="E329" s="27">
        <v>40318</v>
      </c>
    </row>
    <row r="330" spans="1:5">
      <c r="A330" s="28" t="s">
        <v>113</v>
      </c>
      <c r="B330" s="28" t="s">
        <v>78</v>
      </c>
      <c r="C330" s="31">
        <v>40318</v>
      </c>
      <c r="D330" s="31">
        <v>0</v>
      </c>
      <c r="E330" s="31">
        <v>40318</v>
      </c>
    </row>
    <row r="331" spans="1:5">
      <c r="A331" s="16" t="s">
        <v>145</v>
      </c>
      <c r="B331" s="16" t="s">
        <v>10</v>
      </c>
      <c r="C331" s="27"/>
      <c r="D331" s="27"/>
      <c r="E331" s="27"/>
    </row>
    <row r="332" spans="1:5">
      <c r="A332" s="16" t="s">
        <v>92</v>
      </c>
      <c r="B332" s="16" t="s">
        <v>10</v>
      </c>
      <c r="C332" s="27">
        <v>667767</v>
      </c>
      <c r="D332" s="27">
        <v>9118</v>
      </c>
      <c r="E332" s="27">
        <v>676885</v>
      </c>
    </row>
    <row r="333" spans="1:5">
      <c r="A333" s="28" t="s">
        <v>101</v>
      </c>
      <c r="B333" s="28" t="s">
        <v>35</v>
      </c>
      <c r="C333" s="31">
        <v>658267</v>
      </c>
      <c r="D333" s="31">
        <v>9118</v>
      </c>
      <c r="E333" s="31">
        <v>667385</v>
      </c>
    </row>
    <row r="334" spans="1:5">
      <c r="A334" s="28" t="s">
        <v>103</v>
      </c>
      <c r="B334" s="28" t="s">
        <v>39</v>
      </c>
      <c r="C334" s="31">
        <v>9500</v>
      </c>
      <c r="D334" s="31">
        <v>0</v>
      </c>
      <c r="E334" s="31">
        <v>9500</v>
      </c>
    </row>
    <row r="335" spans="1:5">
      <c r="A335" s="16" t="s">
        <v>104</v>
      </c>
      <c r="B335" s="16" t="s">
        <v>10</v>
      </c>
      <c r="C335" s="27">
        <v>1393835</v>
      </c>
      <c r="D335" s="27">
        <v>9118</v>
      </c>
      <c r="E335" s="27">
        <v>1402953</v>
      </c>
    </row>
    <row r="336" spans="1:5">
      <c r="A336" s="28" t="s">
        <v>105</v>
      </c>
      <c r="B336" s="28" t="s">
        <v>62</v>
      </c>
      <c r="C336" s="31">
        <v>1044643</v>
      </c>
      <c r="D336" s="31">
        <v>600</v>
      </c>
      <c r="E336" s="31">
        <v>1045243</v>
      </c>
    </row>
    <row r="337" spans="1:5">
      <c r="A337" s="28" t="s">
        <v>106</v>
      </c>
      <c r="B337" s="28" t="s">
        <v>64</v>
      </c>
      <c r="C337" s="31">
        <v>310994</v>
      </c>
      <c r="D337" s="31">
        <v>4021</v>
      </c>
      <c r="E337" s="31">
        <v>315015</v>
      </c>
    </row>
    <row r="338" spans="1:5">
      <c r="A338" s="28" t="s">
        <v>109</v>
      </c>
      <c r="B338" s="28" t="s">
        <v>70</v>
      </c>
      <c r="C338" s="31">
        <v>38198</v>
      </c>
      <c r="D338" s="31">
        <v>4497</v>
      </c>
      <c r="E338" s="31">
        <v>42695</v>
      </c>
    </row>
    <row r="339" spans="1:5">
      <c r="A339" s="16" t="s">
        <v>112</v>
      </c>
      <c r="B339" s="16" t="s">
        <v>10</v>
      </c>
      <c r="C339" s="27">
        <v>74469</v>
      </c>
      <c r="D339" s="27">
        <v>0</v>
      </c>
      <c r="E339" s="27">
        <v>74469</v>
      </c>
    </row>
    <row r="340" spans="1:5">
      <c r="A340" s="28" t="s">
        <v>113</v>
      </c>
      <c r="B340" s="28" t="s">
        <v>78</v>
      </c>
      <c r="C340" s="31">
        <v>74469</v>
      </c>
      <c r="D340" s="31">
        <v>0</v>
      </c>
      <c r="E340" s="31">
        <v>74469</v>
      </c>
    </row>
    <row r="341" spans="1:5">
      <c r="A341" s="16" t="s">
        <v>146</v>
      </c>
      <c r="B341" s="16" t="s">
        <v>10</v>
      </c>
      <c r="C341" s="27"/>
      <c r="D341" s="27"/>
      <c r="E341" s="27"/>
    </row>
    <row r="342" spans="1:5">
      <c r="A342" s="16" t="s">
        <v>92</v>
      </c>
      <c r="B342" s="16" t="s">
        <v>10</v>
      </c>
      <c r="C342" s="27">
        <v>296954</v>
      </c>
      <c r="D342" s="27">
        <v>5669</v>
      </c>
      <c r="E342" s="27">
        <v>302623</v>
      </c>
    </row>
    <row r="343" spans="1:5">
      <c r="A343" s="28" t="s">
        <v>116</v>
      </c>
      <c r="B343" s="28" t="s">
        <v>29</v>
      </c>
      <c r="C343" s="31">
        <v>0</v>
      </c>
      <c r="D343" s="31">
        <v>5000</v>
      </c>
      <c r="E343" s="31">
        <v>5000</v>
      </c>
    </row>
    <row r="344" spans="1:5">
      <c r="A344" s="28" t="s">
        <v>101</v>
      </c>
      <c r="B344" s="28" t="s">
        <v>35</v>
      </c>
      <c r="C344" s="31">
        <v>290607</v>
      </c>
      <c r="D344" s="31">
        <v>669</v>
      </c>
      <c r="E344" s="31">
        <v>291276</v>
      </c>
    </row>
    <row r="345" spans="1:5">
      <c r="A345" s="28" t="s">
        <v>103</v>
      </c>
      <c r="B345" s="28" t="s">
        <v>39</v>
      </c>
      <c r="C345" s="31">
        <v>6347</v>
      </c>
      <c r="D345" s="31">
        <v>0</v>
      </c>
      <c r="E345" s="31">
        <v>6347</v>
      </c>
    </row>
    <row r="346" spans="1:5">
      <c r="A346" s="16" t="s">
        <v>104</v>
      </c>
      <c r="B346" s="16" t="s">
        <v>10</v>
      </c>
      <c r="C346" s="27">
        <v>788527</v>
      </c>
      <c r="D346" s="27">
        <v>5669</v>
      </c>
      <c r="E346" s="27">
        <v>794196</v>
      </c>
    </row>
    <row r="347" spans="1:5">
      <c r="A347" s="28" t="s">
        <v>105</v>
      </c>
      <c r="B347" s="28" t="s">
        <v>62</v>
      </c>
      <c r="C347" s="31">
        <v>562183</v>
      </c>
      <c r="D347" s="31">
        <v>0</v>
      </c>
      <c r="E347" s="31">
        <v>562183</v>
      </c>
    </row>
    <row r="348" spans="1:5">
      <c r="A348" s="28" t="s">
        <v>106</v>
      </c>
      <c r="B348" s="28" t="s">
        <v>64</v>
      </c>
      <c r="C348" s="31">
        <v>214506</v>
      </c>
      <c r="D348" s="31">
        <v>469</v>
      </c>
      <c r="E348" s="31">
        <v>214975</v>
      </c>
    </row>
    <row r="349" spans="1:5">
      <c r="A349" s="28" t="s">
        <v>109</v>
      </c>
      <c r="B349" s="28" t="s">
        <v>70</v>
      </c>
      <c r="C349" s="31">
        <v>11538</v>
      </c>
      <c r="D349" s="31">
        <v>5200</v>
      </c>
      <c r="E349" s="31">
        <v>16738</v>
      </c>
    </row>
    <row r="350" spans="1:5" ht="23.25">
      <c r="A350" s="28" t="s">
        <v>111</v>
      </c>
      <c r="B350" s="28" t="s">
        <v>74</v>
      </c>
      <c r="C350" s="31">
        <v>300</v>
      </c>
      <c r="D350" s="31">
        <v>0</v>
      </c>
      <c r="E350" s="31">
        <v>300</v>
      </c>
    </row>
    <row r="351" spans="1:5">
      <c r="A351" s="16" t="s">
        <v>112</v>
      </c>
      <c r="B351" s="16" t="s">
        <v>10</v>
      </c>
      <c r="C351" s="27">
        <v>32787</v>
      </c>
      <c r="D351" s="27">
        <v>0</v>
      </c>
      <c r="E351" s="27">
        <v>32787</v>
      </c>
    </row>
    <row r="352" spans="1:5">
      <c r="A352" s="28" t="s">
        <v>113</v>
      </c>
      <c r="B352" s="28" t="s">
        <v>78</v>
      </c>
      <c r="C352" s="31">
        <v>32787</v>
      </c>
      <c r="D352" s="31">
        <v>0</v>
      </c>
      <c r="E352" s="31">
        <v>32787</v>
      </c>
    </row>
    <row r="353" spans="1:5">
      <c r="A353" s="16" t="s">
        <v>147</v>
      </c>
      <c r="B353" s="16" t="s">
        <v>10</v>
      </c>
      <c r="C353" s="27"/>
      <c r="D353" s="27"/>
      <c r="E353" s="27"/>
    </row>
    <row r="354" spans="1:5">
      <c r="A354" s="16" t="s">
        <v>92</v>
      </c>
      <c r="B354" s="16" t="s">
        <v>10</v>
      </c>
      <c r="C354" s="27">
        <v>622406</v>
      </c>
      <c r="D354" s="27">
        <v>2107</v>
      </c>
      <c r="E354" s="27">
        <v>624513</v>
      </c>
    </row>
    <row r="355" spans="1:5">
      <c r="A355" s="28" t="s">
        <v>101</v>
      </c>
      <c r="B355" s="28" t="s">
        <v>35</v>
      </c>
      <c r="C355" s="31">
        <v>621958</v>
      </c>
      <c r="D355" s="31">
        <v>2107</v>
      </c>
      <c r="E355" s="31">
        <v>624065</v>
      </c>
    </row>
    <row r="356" spans="1:5">
      <c r="A356" s="28" t="s">
        <v>103</v>
      </c>
      <c r="B356" s="28" t="s">
        <v>39</v>
      </c>
      <c r="C356" s="31">
        <v>448</v>
      </c>
      <c r="D356" s="31">
        <v>0</v>
      </c>
      <c r="E356" s="31">
        <v>448</v>
      </c>
    </row>
    <row r="357" spans="1:5">
      <c r="A357" s="16" t="s">
        <v>104</v>
      </c>
      <c r="B357" s="16" t="s">
        <v>10</v>
      </c>
      <c r="C357" s="27">
        <v>1245879</v>
      </c>
      <c r="D357" s="27">
        <v>2107</v>
      </c>
      <c r="E357" s="27">
        <v>1247986</v>
      </c>
    </row>
    <row r="358" spans="1:5">
      <c r="A358" s="28" t="s">
        <v>105</v>
      </c>
      <c r="B358" s="28" t="s">
        <v>62</v>
      </c>
      <c r="C358" s="31">
        <v>956293</v>
      </c>
      <c r="D358" s="31">
        <v>380</v>
      </c>
      <c r="E358" s="31">
        <v>956673</v>
      </c>
    </row>
    <row r="359" spans="1:5">
      <c r="A359" s="28" t="s">
        <v>106</v>
      </c>
      <c r="B359" s="28" t="s">
        <v>64</v>
      </c>
      <c r="C359" s="31">
        <v>253191</v>
      </c>
      <c r="D359" s="31">
        <v>727</v>
      </c>
      <c r="E359" s="31">
        <v>253918</v>
      </c>
    </row>
    <row r="360" spans="1:5">
      <c r="A360" s="28" t="s">
        <v>109</v>
      </c>
      <c r="B360" s="28" t="s">
        <v>70</v>
      </c>
      <c r="C360" s="31">
        <v>20339</v>
      </c>
      <c r="D360" s="31">
        <v>1000</v>
      </c>
      <c r="E360" s="31">
        <v>21339</v>
      </c>
    </row>
    <row r="361" spans="1:5">
      <c r="A361" s="28" t="s">
        <v>110</v>
      </c>
      <c r="B361" s="28" t="s">
        <v>72</v>
      </c>
      <c r="C361" s="31">
        <v>0</v>
      </c>
      <c r="D361" s="31">
        <v>0</v>
      </c>
      <c r="E361" s="31">
        <v>0</v>
      </c>
    </row>
    <row r="362" spans="1:5" ht="23.25">
      <c r="A362" s="28" t="s">
        <v>111</v>
      </c>
      <c r="B362" s="28" t="s">
        <v>74</v>
      </c>
      <c r="C362" s="31">
        <v>16056</v>
      </c>
      <c r="D362" s="31">
        <v>0</v>
      </c>
      <c r="E362" s="31">
        <v>16056</v>
      </c>
    </row>
    <row r="363" spans="1:5">
      <c r="A363" s="16" t="s">
        <v>112</v>
      </c>
      <c r="B363" s="16" t="s">
        <v>10</v>
      </c>
      <c r="C363" s="27">
        <v>98537</v>
      </c>
      <c r="D363" s="27">
        <v>0</v>
      </c>
      <c r="E363" s="27">
        <v>98537</v>
      </c>
    </row>
    <row r="364" spans="1:5">
      <c r="A364" s="28" t="s">
        <v>113</v>
      </c>
      <c r="B364" s="28" t="s">
        <v>78</v>
      </c>
      <c r="C364" s="31">
        <v>98537</v>
      </c>
      <c r="D364" s="31">
        <v>0</v>
      </c>
      <c r="E364" s="31">
        <v>98537</v>
      </c>
    </row>
    <row r="365" spans="1:5">
      <c r="A365" s="28" t="s">
        <v>114</v>
      </c>
      <c r="B365" s="28" t="s">
        <v>80</v>
      </c>
      <c r="C365" s="31">
        <v>0</v>
      </c>
      <c r="D365" s="31">
        <v>0</v>
      </c>
      <c r="E365" s="31">
        <v>0</v>
      </c>
    </row>
    <row r="366" spans="1:5">
      <c r="A366" s="16" t="s">
        <v>148</v>
      </c>
      <c r="B366" s="16" t="s">
        <v>10</v>
      </c>
      <c r="C366" s="27"/>
      <c r="D366" s="27"/>
      <c r="E366" s="27"/>
    </row>
    <row r="367" spans="1:5">
      <c r="A367" s="16" t="s">
        <v>92</v>
      </c>
      <c r="B367" s="16" t="s">
        <v>10</v>
      </c>
      <c r="C367" s="27">
        <v>630286</v>
      </c>
      <c r="D367" s="27">
        <v>945</v>
      </c>
      <c r="E367" s="27">
        <v>631231</v>
      </c>
    </row>
    <row r="368" spans="1:5">
      <c r="A368" s="28" t="s">
        <v>101</v>
      </c>
      <c r="B368" s="28" t="s">
        <v>35</v>
      </c>
      <c r="C368" s="31">
        <v>622986</v>
      </c>
      <c r="D368" s="31">
        <v>945</v>
      </c>
      <c r="E368" s="31">
        <v>623931</v>
      </c>
    </row>
    <row r="369" spans="1:5">
      <c r="A369" s="28" t="s">
        <v>103</v>
      </c>
      <c r="B369" s="28" t="s">
        <v>39</v>
      </c>
      <c r="C369" s="31">
        <v>7300</v>
      </c>
      <c r="D369" s="31">
        <v>0</v>
      </c>
      <c r="E369" s="31">
        <v>7300</v>
      </c>
    </row>
    <row r="370" spans="1:5">
      <c r="A370" s="16" t="s">
        <v>104</v>
      </c>
      <c r="B370" s="16" t="s">
        <v>10</v>
      </c>
      <c r="C370" s="27">
        <v>1202901</v>
      </c>
      <c r="D370" s="27">
        <v>945</v>
      </c>
      <c r="E370" s="27">
        <v>1203846</v>
      </c>
    </row>
    <row r="371" spans="1:5">
      <c r="A371" s="28" t="s">
        <v>105</v>
      </c>
      <c r="B371" s="28" t="s">
        <v>62</v>
      </c>
      <c r="C371" s="31">
        <v>907826</v>
      </c>
      <c r="D371" s="31">
        <v>-615</v>
      </c>
      <c r="E371" s="31">
        <v>907211</v>
      </c>
    </row>
    <row r="372" spans="1:5">
      <c r="A372" s="28" t="s">
        <v>106</v>
      </c>
      <c r="B372" s="28" t="s">
        <v>64</v>
      </c>
      <c r="C372" s="31">
        <v>279285</v>
      </c>
      <c r="D372" s="31">
        <v>3060</v>
      </c>
      <c r="E372" s="31">
        <v>282345</v>
      </c>
    </row>
    <row r="373" spans="1:5">
      <c r="A373" s="28" t="s">
        <v>109</v>
      </c>
      <c r="B373" s="28" t="s">
        <v>70</v>
      </c>
      <c r="C373" s="31">
        <v>14900</v>
      </c>
      <c r="D373" s="31">
        <v>-1500</v>
      </c>
      <c r="E373" s="31">
        <v>13400</v>
      </c>
    </row>
    <row r="374" spans="1:5" ht="23.25">
      <c r="A374" s="28" t="s">
        <v>111</v>
      </c>
      <c r="B374" s="28" t="s">
        <v>74</v>
      </c>
      <c r="C374" s="31">
        <v>890</v>
      </c>
      <c r="D374" s="31">
        <v>0</v>
      </c>
      <c r="E374" s="31">
        <v>890</v>
      </c>
    </row>
    <row r="375" spans="1:5">
      <c r="A375" s="16" t="s">
        <v>112</v>
      </c>
      <c r="B375" s="16" t="s">
        <v>10</v>
      </c>
      <c r="C375" s="27">
        <v>69284</v>
      </c>
      <c r="D375" s="27">
        <v>0</v>
      </c>
      <c r="E375" s="27">
        <v>69284</v>
      </c>
    </row>
    <row r="376" spans="1:5">
      <c r="A376" s="28" t="s">
        <v>113</v>
      </c>
      <c r="B376" s="28" t="s">
        <v>78</v>
      </c>
      <c r="C376" s="31">
        <v>69284</v>
      </c>
      <c r="D376" s="31">
        <v>0</v>
      </c>
      <c r="E376" s="31">
        <v>69284</v>
      </c>
    </row>
    <row r="377" spans="1:5">
      <c r="A377" s="16" t="s">
        <v>149</v>
      </c>
      <c r="B377" s="16" t="s">
        <v>10</v>
      </c>
      <c r="C377" s="27"/>
      <c r="D377" s="27"/>
      <c r="E377" s="27"/>
    </row>
    <row r="378" spans="1:5">
      <c r="A378" s="16" t="s">
        <v>92</v>
      </c>
      <c r="B378" s="16" t="s">
        <v>10</v>
      </c>
      <c r="C378" s="27">
        <v>51822</v>
      </c>
      <c r="D378" s="27">
        <v>0</v>
      </c>
      <c r="E378" s="27">
        <v>51822</v>
      </c>
    </row>
    <row r="379" spans="1:5">
      <c r="A379" s="28" t="s">
        <v>101</v>
      </c>
      <c r="B379" s="28" t="s">
        <v>35</v>
      </c>
      <c r="C379" s="31">
        <v>41022</v>
      </c>
      <c r="D379" s="31">
        <v>0</v>
      </c>
      <c r="E379" s="31">
        <v>41022</v>
      </c>
    </row>
    <row r="380" spans="1:5">
      <c r="A380" s="28" t="s">
        <v>103</v>
      </c>
      <c r="B380" s="28" t="s">
        <v>39</v>
      </c>
      <c r="C380" s="31">
        <v>10800</v>
      </c>
      <c r="D380" s="31">
        <v>0</v>
      </c>
      <c r="E380" s="31">
        <v>10800</v>
      </c>
    </row>
    <row r="381" spans="1:5">
      <c r="A381" s="16" t="s">
        <v>104</v>
      </c>
      <c r="B381" s="16" t="s">
        <v>10</v>
      </c>
      <c r="C381" s="27">
        <v>265208</v>
      </c>
      <c r="D381" s="27">
        <v>0</v>
      </c>
      <c r="E381" s="27">
        <v>265208</v>
      </c>
    </row>
    <row r="382" spans="1:5">
      <c r="A382" s="28" t="s">
        <v>105</v>
      </c>
      <c r="B382" s="28" t="s">
        <v>62</v>
      </c>
      <c r="C382" s="31">
        <v>202182</v>
      </c>
      <c r="D382" s="31">
        <v>0</v>
      </c>
      <c r="E382" s="31">
        <v>202182</v>
      </c>
    </row>
    <row r="383" spans="1:5">
      <c r="A383" s="28" t="s">
        <v>106</v>
      </c>
      <c r="B383" s="28" t="s">
        <v>64</v>
      </c>
      <c r="C383" s="31">
        <v>57395</v>
      </c>
      <c r="D383" s="31">
        <v>0</v>
      </c>
      <c r="E383" s="31">
        <v>57395</v>
      </c>
    </row>
    <row r="384" spans="1:5">
      <c r="A384" s="28" t="s">
        <v>109</v>
      </c>
      <c r="B384" s="28" t="s">
        <v>70</v>
      </c>
      <c r="C384" s="31">
        <v>2300</v>
      </c>
      <c r="D384" s="31">
        <v>0</v>
      </c>
      <c r="E384" s="31">
        <v>2300</v>
      </c>
    </row>
    <row r="385" spans="1:5" ht="23.25">
      <c r="A385" s="28" t="s">
        <v>111</v>
      </c>
      <c r="B385" s="28" t="s">
        <v>74</v>
      </c>
      <c r="C385" s="31">
        <v>3331</v>
      </c>
      <c r="D385" s="31">
        <v>0</v>
      </c>
      <c r="E385" s="31">
        <v>3331</v>
      </c>
    </row>
    <row r="386" spans="1:5">
      <c r="A386" s="16" t="s">
        <v>112</v>
      </c>
      <c r="B386" s="16" t="s">
        <v>10</v>
      </c>
      <c r="C386" s="27">
        <v>7947</v>
      </c>
      <c r="D386" s="27">
        <v>0</v>
      </c>
      <c r="E386" s="27">
        <v>7947</v>
      </c>
    </row>
    <row r="387" spans="1:5">
      <c r="A387" s="28" t="s">
        <v>113</v>
      </c>
      <c r="B387" s="28" t="s">
        <v>78</v>
      </c>
      <c r="C387" s="31">
        <v>7947</v>
      </c>
      <c r="D387" s="31">
        <v>0</v>
      </c>
      <c r="E387" s="31">
        <v>7947</v>
      </c>
    </row>
    <row r="388" spans="1:5">
      <c r="A388" s="16" t="s">
        <v>150</v>
      </c>
      <c r="B388" s="16" t="s">
        <v>10</v>
      </c>
      <c r="C388" s="27"/>
      <c r="D388" s="27"/>
      <c r="E388" s="27"/>
    </row>
    <row r="389" spans="1:5">
      <c r="A389" s="16" t="s">
        <v>92</v>
      </c>
      <c r="B389" s="16" t="s">
        <v>10</v>
      </c>
      <c r="C389" s="27">
        <v>144710</v>
      </c>
      <c r="D389" s="27">
        <v>1600</v>
      </c>
      <c r="E389" s="27">
        <v>146310</v>
      </c>
    </row>
    <row r="390" spans="1:5">
      <c r="A390" s="28" t="s">
        <v>101</v>
      </c>
      <c r="B390" s="28" t="s">
        <v>35</v>
      </c>
      <c r="C390" s="31">
        <v>138343</v>
      </c>
      <c r="D390" s="31">
        <v>1600</v>
      </c>
      <c r="E390" s="31">
        <v>139943</v>
      </c>
    </row>
    <row r="391" spans="1:5">
      <c r="A391" s="28" t="s">
        <v>103</v>
      </c>
      <c r="B391" s="28" t="s">
        <v>39</v>
      </c>
      <c r="C391" s="31">
        <v>6367</v>
      </c>
      <c r="D391" s="31">
        <v>0</v>
      </c>
      <c r="E391" s="31">
        <v>6367</v>
      </c>
    </row>
    <row r="392" spans="1:5">
      <c r="A392" s="16" t="s">
        <v>104</v>
      </c>
      <c r="B392" s="16" t="s">
        <v>10</v>
      </c>
      <c r="C392" s="27">
        <v>345623</v>
      </c>
      <c r="D392" s="27">
        <v>1600</v>
      </c>
      <c r="E392" s="27">
        <v>347223</v>
      </c>
    </row>
    <row r="393" spans="1:5">
      <c r="A393" s="28" t="s">
        <v>105</v>
      </c>
      <c r="B393" s="28" t="s">
        <v>62</v>
      </c>
      <c r="C393" s="31">
        <v>287276</v>
      </c>
      <c r="D393" s="31">
        <v>0</v>
      </c>
      <c r="E393" s="31">
        <v>287276</v>
      </c>
    </row>
    <row r="394" spans="1:5">
      <c r="A394" s="28" t="s">
        <v>106</v>
      </c>
      <c r="B394" s="28" t="s">
        <v>64</v>
      </c>
      <c r="C394" s="31">
        <v>56429</v>
      </c>
      <c r="D394" s="31">
        <v>0</v>
      </c>
      <c r="E394" s="31">
        <v>56429</v>
      </c>
    </row>
    <row r="395" spans="1:5">
      <c r="A395" s="28" t="s">
        <v>109</v>
      </c>
      <c r="B395" s="28" t="s">
        <v>70</v>
      </c>
      <c r="C395" s="31">
        <v>1400</v>
      </c>
      <c r="D395" s="31">
        <v>1600</v>
      </c>
      <c r="E395" s="31">
        <v>3000</v>
      </c>
    </row>
    <row r="396" spans="1:5" ht="23.25">
      <c r="A396" s="28" t="s">
        <v>111</v>
      </c>
      <c r="B396" s="28" t="s">
        <v>74</v>
      </c>
      <c r="C396" s="31">
        <v>518</v>
      </c>
      <c r="D396" s="31">
        <v>0</v>
      </c>
      <c r="E396" s="31">
        <v>518</v>
      </c>
    </row>
    <row r="397" spans="1:5">
      <c r="A397" s="16" t="s">
        <v>112</v>
      </c>
      <c r="B397" s="16" t="s">
        <v>10</v>
      </c>
      <c r="C397" s="27">
        <v>22162</v>
      </c>
      <c r="D397" s="27">
        <v>0</v>
      </c>
      <c r="E397" s="27">
        <v>22162</v>
      </c>
    </row>
    <row r="398" spans="1:5">
      <c r="A398" s="28" t="s">
        <v>113</v>
      </c>
      <c r="B398" s="28" t="s">
        <v>78</v>
      </c>
      <c r="C398" s="31">
        <v>22162</v>
      </c>
      <c r="D398" s="31">
        <v>0</v>
      </c>
      <c r="E398" s="31">
        <v>22162</v>
      </c>
    </row>
    <row r="399" spans="1:5">
      <c r="A399" s="16" t="s">
        <v>151</v>
      </c>
      <c r="B399" s="16" t="s">
        <v>10</v>
      </c>
      <c r="C399" s="27"/>
      <c r="D399" s="27"/>
      <c r="E399" s="27"/>
    </row>
    <row r="400" spans="1:5">
      <c r="A400" s="16" t="s">
        <v>92</v>
      </c>
      <c r="B400" s="16" t="s">
        <v>10</v>
      </c>
      <c r="C400" s="27">
        <v>249041</v>
      </c>
      <c r="D400" s="27">
        <v>0</v>
      </c>
      <c r="E400" s="27">
        <v>249041</v>
      </c>
    </row>
    <row r="401" spans="1:5">
      <c r="A401" s="28" t="s">
        <v>101</v>
      </c>
      <c r="B401" s="28" t="s">
        <v>35</v>
      </c>
      <c r="C401" s="31">
        <v>243041</v>
      </c>
      <c r="D401" s="31">
        <v>0</v>
      </c>
      <c r="E401" s="31">
        <v>243041</v>
      </c>
    </row>
    <row r="402" spans="1:5">
      <c r="A402" s="28" t="s">
        <v>103</v>
      </c>
      <c r="B402" s="28" t="s">
        <v>39</v>
      </c>
      <c r="C402" s="31">
        <v>6000</v>
      </c>
      <c r="D402" s="31">
        <v>0</v>
      </c>
      <c r="E402" s="31">
        <v>6000</v>
      </c>
    </row>
    <row r="403" spans="1:5">
      <c r="A403" s="16" t="s">
        <v>104</v>
      </c>
      <c r="B403" s="16" t="s">
        <v>10</v>
      </c>
      <c r="C403" s="27">
        <v>409017</v>
      </c>
      <c r="D403" s="27">
        <v>0</v>
      </c>
      <c r="E403" s="27">
        <v>409017</v>
      </c>
    </row>
    <row r="404" spans="1:5">
      <c r="A404" s="28" t="s">
        <v>105</v>
      </c>
      <c r="B404" s="28" t="s">
        <v>62</v>
      </c>
      <c r="C404" s="31">
        <v>357295</v>
      </c>
      <c r="D404" s="31">
        <v>0</v>
      </c>
      <c r="E404" s="31">
        <v>357295</v>
      </c>
    </row>
    <row r="405" spans="1:5">
      <c r="A405" s="28" t="s">
        <v>106</v>
      </c>
      <c r="B405" s="28" t="s">
        <v>64</v>
      </c>
      <c r="C405" s="31">
        <v>47782</v>
      </c>
      <c r="D405" s="31">
        <v>0</v>
      </c>
      <c r="E405" s="31">
        <v>47782</v>
      </c>
    </row>
    <row r="406" spans="1:5" ht="23.25">
      <c r="A406" s="28" t="s">
        <v>111</v>
      </c>
      <c r="B406" s="28" t="s">
        <v>74</v>
      </c>
      <c r="C406" s="31">
        <v>3940</v>
      </c>
      <c r="D406" s="31">
        <v>0</v>
      </c>
      <c r="E406" s="31">
        <v>3940</v>
      </c>
    </row>
    <row r="407" spans="1:5">
      <c r="A407" s="16" t="s">
        <v>112</v>
      </c>
      <c r="B407" s="16" t="s">
        <v>10</v>
      </c>
      <c r="C407" s="27">
        <v>21456</v>
      </c>
      <c r="D407" s="27">
        <v>0</v>
      </c>
      <c r="E407" s="27">
        <v>21456</v>
      </c>
    </row>
    <row r="408" spans="1:5">
      <c r="A408" s="28" t="s">
        <v>113</v>
      </c>
      <c r="B408" s="28" t="s">
        <v>78</v>
      </c>
      <c r="C408" s="31">
        <v>21456</v>
      </c>
      <c r="D408" s="31">
        <v>0</v>
      </c>
      <c r="E408" s="31">
        <v>21456</v>
      </c>
    </row>
    <row r="409" spans="1:5">
      <c r="A409" s="16" t="s">
        <v>152</v>
      </c>
      <c r="B409" s="16" t="s">
        <v>10</v>
      </c>
      <c r="C409" s="27"/>
      <c r="D409" s="27"/>
      <c r="E409" s="27"/>
    </row>
    <row r="410" spans="1:5">
      <c r="A410" s="16" t="s">
        <v>92</v>
      </c>
      <c r="B410" s="16" t="s">
        <v>10</v>
      </c>
      <c r="C410" s="27">
        <v>137530</v>
      </c>
      <c r="D410" s="27">
        <v>0</v>
      </c>
      <c r="E410" s="27">
        <v>137530</v>
      </c>
    </row>
    <row r="411" spans="1:5">
      <c r="A411" s="28" t="s">
        <v>101</v>
      </c>
      <c r="B411" s="28" t="s">
        <v>35</v>
      </c>
      <c r="C411" s="31">
        <v>125680</v>
      </c>
      <c r="D411" s="31">
        <v>0</v>
      </c>
      <c r="E411" s="31">
        <v>125680</v>
      </c>
    </row>
    <row r="412" spans="1:5">
      <c r="A412" s="28" t="s">
        <v>103</v>
      </c>
      <c r="B412" s="28" t="s">
        <v>39</v>
      </c>
      <c r="C412" s="31">
        <v>11850</v>
      </c>
      <c r="D412" s="31">
        <v>0</v>
      </c>
      <c r="E412" s="31">
        <v>11850</v>
      </c>
    </row>
    <row r="413" spans="1:5">
      <c r="A413" s="16" t="s">
        <v>104</v>
      </c>
      <c r="B413" s="16" t="s">
        <v>10</v>
      </c>
      <c r="C413" s="27">
        <v>326970</v>
      </c>
      <c r="D413" s="27">
        <v>0</v>
      </c>
      <c r="E413" s="27">
        <v>326970</v>
      </c>
    </row>
    <row r="414" spans="1:5">
      <c r="A414" s="28" t="s">
        <v>105</v>
      </c>
      <c r="B414" s="28" t="s">
        <v>62</v>
      </c>
      <c r="C414" s="31">
        <v>262102</v>
      </c>
      <c r="D414" s="31">
        <v>0</v>
      </c>
      <c r="E414" s="31">
        <v>262102</v>
      </c>
    </row>
    <row r="415" spans="1:5">
      <c r="A415" s="28" t="s">
        <v>106</v>
      </c>
      <c r="B415" s="28" t="s">
        <v>64</v>
      </c>
      <c r="C415" s="31">
        <v>58249</v>
      </c>
      <c r="D415" s="31">
        <v>0</v>
      </c>
      <c r="E415" s="31">
        <v>58249</v>
      </c>
    </row>
    <row r="416" spans="1:5">
      <c r="A416" s="28" t="s">
        <v>109</v>
      </c>
      <c r="B416" s="28" t="s">
        <v>70</v>
      </c>
      <c r="C416" s="31">
        <v>6461</v>
      </c>
      <c r="D416" s="31">
        <v>0</v>
      </c>
      <c r="E416" s="31">
        <v>6461</v>
      </c>
    </row>
    <row r="417" spans="1:5" ht="23.25">
      <c r="A417" s="28" t="s">
        <v>111</v>
      </c>
      <c r="B417" s="28" t="s">
        <v>74</v>
      </c>
      <c r="C417" s="31">
        <v>158</v>
      </c>
      <c r="D417" s="31">
        <v>0</v>
      </c>
      <c r="E417" s="31">
        <v>158</v>
      </c>
    </row>
    <row r="418" spans="1:5">
      <c r="A418" s="16" t="s">
        <v>112</v>
      </c>
      <c r="B418" s="16" t="s">
        <v>10</v>
      </c>
      <c r="C418" s="27">
        <v>15014</v>
      </c>
      <c r="D418" s="27">
        <v>0</v>
      </c>
      <c r="E418" s="27">
        <v>15014</v>
      </c>
    </row>
    <row r="419" spans="1:5">
      <c r="A419" s="28" t="s">
        <v>113</v>
      </c>
      <c r="B419" s="28" t="s">
        <v>78</v>
      </c>
      <c r="C419" s="31">
        <v>15014</v>
      </c>
      <c r="D419" s="31">
        <v>0</v>
      </c>
      <c r="E419" s="31">
        <v>15014</v>
      </c>
    </row>
    <row r="420" spans="1:5">
      <c r="A420" s="16" t="s">
        <v>153</v>
      </c>
      <c r="B420" s="16" t="s">
        <v>10</v>
      </c>
      <c r="C420" s="27"/>
      <c r="D420" s="27"/>
      <c r="E420" s="27"/>
    </row>
    <row r="421" spans="1:5">
      <c r="A421" s="16" t="s">
        <v>92</v>
      </c>
      <c r="B421" s="16" t="s">
        <v>10</v>
      </c>
      <c r="C421" s="27">
        <v>80450</v>
      </c>
      <c r="D421" s="27">
        <v>0</v>
      </c>
      <c r="E421" s="27">
        <v>80450</v>
      </c>
    </row>
    <row r="422" spans="1:5">
      <c r="A422" s="28" t="s">
        <v>101</v>
      </c>
      <c r="B422" s="28" t="s">
        <v>35</v>
      </c>
      <c r="C422" s="31">
        <v>74090</v>
      </c>
      <c r="D422" s="31">
        <v>0</v>
      </c>
      <c r="E422" s="31">
        <v>74090</v>
      </c>
    </row>
    <row r="423" spans="1:5">
      <c r="A423" s="28" t="s">
        <v>103</v>
      </c>
      <c r="B423" s="28" t="s">
        <v>39</v>
      </c>
      <c r="C423" s="31">
        <v>6360</v>
      </c>
      <c r="D423" s="31">
        <v>0</v>
      </c>
      <c r="E423" s="31">
        <v>6360</v>
      </c>
    </row>
    <row r="424" spans="1:5">
      <c r="A424" s="16" t="s">
        <v>104</v>
      </c>
      <c r="B424" s="16" t="s">
        <v>10</v>
      </c>
      <c r="C424" s="27">
        <v>182004</v>
      </c>
      <c r="D424" s="27">
        <v>0</v>
      </c>
      <c r="E424" s="27">
        <v>182004</v>
      </c>
    </row>
    <row r="425" spans="1:5">
      <c r="A425" s="28" t="s">
        <v>105</v>
      </c>
      <c r="B425" s="28" t="s">
        <v>62</v>
      </c>
      <c r="C425" s="31">
        <v>152780</v>
      </c>
      <c r="D425" s="31">
        <v>0</v>
      </c>
      <c r="E425" s="31">
        <v>152780</v>
      </c>
    </row>
    <row r="426" spans="1:5">
      <c r="A426" s="28" t="s">
        <v>106</v>
      </c>
      <c r="B426" s="28" t="s">
        <v>64</v>
      </c>
      <c r="C426" s="31">
        <v>28019</v>
      </c>
      <c r="D426" s="31">
        <v>0</v>
      </c>
      <c r="E426" s="31">
        <v>28019</v>
      </c>
    </row>
    <row r="427" spans="1:5">
      <c r="A427" s="28" t="s">
        <v>109</v>
      </c>
      <c r="B427" s="28" t="s">
        <v>70</v>
      </c>
      <c r="C427" s="31">
        <v>800</v>
      </c>
      <c r="D427" s="31">
        <v>0</v>
      </c>
      <c r="E427" s="31">
        <v>800</v>
      </c>
    </row>
    <row r="428" spans="1:5">
      <c r="A428" s="28" t="s">
        <v>110</v>
      </c>
      <c r="B428" s="28" t="s">
        <v>72</v>
      </c>
      <c r="C428" s="31">
        <v>200</v>
      </c>
      <c r="D428" s="31">
        <v>0</v>
      </c>
      <c r="E428" s="31">
        <v>200</v>
      </c>
    </row>
    <row r="429" spans="1:5" ht="23.25">
      <c r="A429" s="28" t="s">
        <v>111</v>
      </c>
      <c r="B429" s="28" t="s">
        <v>74</v>
      </c>
      <c r="C429" s="31">
        <v>205</v>
      </c>
      <c r="D429" s="31">
        <v>0</v>
      </c>
      <c r="E429" s="31">
        <v>205</v>
      </c>
    </row>
    <row r="430" spans="1:5">
      <c r="A430" s="16" t="s">
        <v>112</v>
      </c>
      <c r="B430" s="16" t="s">
        <v>10</v>
      </c>
      <c r="C430" s="27">
        <v>9278</v>
      </c>
      <c r="D430" s="27">
        <v>0</v>
      </c>
      <c r="E430" s="27">
        <v>9278</v>
      </c>
    </row>
    <row r="431" spans="1:5">
      <c r="A431" s="28" t="s">
        <v>113</v>
      </c>
      <c r="B431" s="28" t="s">
        <v>78</v>
      </c>
      <c r="C431" s="31">
        <v>9278</v>
      </c>
      <c r="D431" s="31">
        <v>0</v>
      </c>
      <c r="E431" s="31">
        <v>9278</v>
      </c>
    </row>
    <row r="432" spans="1:5">
      <c r="A432" s="16" t="s">
        <v>154</v>
      </c>
      <c r="B432" s="16" t="s">
        <v>10</v>
      </c>
      <c r="C432" s="27"/>
      <c r="D432" s="27"/>
      <c r="E432" s="27"/>
    </row>
    <row r="433" spans="1:5">
      <c r="A433" s="16" t="s">
        <v>92</v>
      </c>
      <c r="B433" s="16" t="s">
        <v>10</v>
      </c>
      <c r="C433" s="27">
        <v>32802</v>
      </c>
      <c r="D433" s="27">
        <v>0</v>
      </c>
      <c r="E433" s="27">
        <v>32802</v>
      </c>
    </row>
    <row r="434" spans="1:5">
      <c r="A434" s="28" t="s">
        <v>101</v>
      </c>
      <c r="B434" s="28" t="s">
        <v>35</v>
      </c>
      <c r="C434" s="31">
        <v>24802</v>
      </c>
      <c r="D434" s="31">
        <v>0</v>
      </c>
      <c r="E434" s="31">
        <v>24802</v>
      </c>
    </row>
    <row r="435" spans="1:5">
      <c r="A435" s="28" t="s">
        <v>103</v>
      </c>
      <c r="B435" s="28" t="s">
        <v>39</v>
      </c>
      <c r="C435" s="31">
        <v>8000</v>
      </c>
      <c r="D435" s="31">
        <v>0</v>
      </c>
      <c r="E435" s="31">
        <v>8000</v>
      </c>
    </row>
    <row r="436" spans="1:5">
      <c r="A436" s="16" t="s">
        <v>104</v>
      </c>
      <c r="B436" s="16" t="s">
        <v>10</v>
      </c>
      <c r="C436" s="27">
        <v>121400</v>
      </c>
      <c r="D436" s="27">
        <v>0</v>
      </c>
      <c r="E436" s="27">
        <v>121400</v>
      </c>
    </row>
    <row r="437" spans="1:5">
      <c r="A437" s="28" t="s">
        <v>105</v>
      </c>
      <c r="B437" s="28" t="s">
        <v>62</v>
      </c>
      <c r="C437" s="31">
        <v>104726</v>
      </c>
      <c r="D437" s="31">
        <v>-1</v>
      </c>
      <c r="E437" s="31">
        <v>104725</v>
      </c>
    </row>
    <row r="438" spans="1:5">
      <c r="A438" s="28" t="s">
        <v>106</v>
      </c>
      <c r="B438" s="28" t="s">
        <v>64</v>
      </c>
      <c r="C438" s="31">
        <v>16674</v>
      </c>
      <c r="D438" s="31">
        <v>0</v>
      </c>
      <c r="E438" s="31">
        <v>16674</v>
      </c>
    </row>
    <row r="439" spans="1:5" ht="23.25">
      <c r="A439" s="28" t="s">
        <v>111</v>
      </c>
      <c r="B439" s="28" t="s">
        <v>74</v>
      </c>
      <c r="C439" s="31">
        <v>0</v>
      </c>
      <c r="D439" s="31">
        <v>1</v>
      </c>
      <c r="E439" s="31">
        <v>1</v>
      </c>
    </row>
    <row r="440" spans="1:5">
      <c r="A440" s="16" t="s">
        <v>112</v>
      </c>
      <c r="B440" s="16" t="s">
        <v>10</v>
      </c>
      <c r="C440" s="27">
        <v>4726</v>
      </c>
      <c r="D440" s="27">
        <v>0</v>
      </c>
      <c r="E440" s="27">
        <v>4726</v>
      </c>
    </row>
    <row r="441" spans="1:5">
      <c r="A441" s="28" t="s">
        <v>113</v>
      </c>
      <c r="B441" s="28" t="s">
        <v>78</v>
      </c>
      <c r="C441" s="31">
        <v>4726</v>
      </c>
      <c r="D441" s="31">
        <v>0</v>
      </c>
      <c r="E441" s="31">
        <v>4726</v>
      </c>
    </row>
    <row r="442" spans="1:5">
      <c r="A442" s="16" t="s">
        <v>155</v>
      </c>
      <c r="B442" s="16" t="s">
        <v>10</v>
      </c>
      <c r="C442" s="27"/>
      <c r="D442" s="27"/>
      <c r="E442" s="27"/>
    </row>
    <row r="443" spans="1:5">
      <c r="A443" s="16" t="s">
        <v>92</v>
      </c>
      <c r="B443" s="16" t="s">
        <v>10</v>
      </c>
      <c r="C443" s="27">
        <v>75803</v>
      </c>
      <c r="D443" s="27">
        <v>0</v>
      </c>
      <c r="E443" s="27">
        <v>75803</v>
      </c>
    </row>
    <row r="444" spans="1:5">
      <c r="A444" s="28" t="s">
        <v>101</v>
      </c>
      <c r="B444" s="28" t="s">
        <v>35</v>
      </c>
      <c r="C444" s="31">
        <v>71578</v>
      </c>
      <c r="D444" s="31">
        <v>0</v>
      </c>
      <c r="E444" s="31">
        <v>71578</v>
      </c>
    </row>
    <row r="445" spans="1:5">
      <c r="A445" s="28" t="s">
        <v>103</v>
      </c>
      <c r="B445" s="28" t="s">
        <v>39</v>
      </c>
      <c r="C445" s="31">
        <v>4225</v>
      </c>
      <c r="D445" s="31">
        <v>0</v>
      </c>
      <c r="E445" s="31">
        <v>4225</v>
      </c>
    </row>
    <row r="446" spans="1:5">
      <c r="A446" s="16" t="s">
        <v>104</v>
      </c>
      <c r="B446" s="16" t="s">
        <v>10</v>
      </c>
      <c r="C446" s="27">
        <v>148135</v>
      </c>
      <c r="D446" s="27">
        <v>2100</v>
      </c>
      <c r="E446" s="27">
        <v>150235</v>
      </c>
    </row>
    <row r="447" spans="1:5">
      <c r="A447" s="28" t="s">
        <v>105</v>
      </c>
      <c r="B447" s="28" t="s">
        <v>62</v>
      </c>
      <c r="C447" s="31">
        <v>130540</v>
      </c>
      <c r="D447" s="31">
        <v>2100</v>
      </c>
      <c r="E447" s="31">
        <v>132640</v>
      </c>
    </row>
    <row r="448" spans="1:5">
      <c r="A448" s="28" t="s">
        <v>106</v>
      </c>
      <c r="B448" s="28" t="s">
        <v>64</v>
      </c>
      <c r="C448" s="31">
        <v>16599</v>
      </c>
      <c r="D448" s="31">
        <v>0</v>
      </c>
      <c r="E448" s="31">
        <v>16599</v>
      </c>
    </row>
    <row r="449" spans="1:5">
      <c r="A449" s="28" t="s">
        <v>109</v>
      </c>
      <c r="B449" s="28" t="s">
        <v>70</v>
      </c>
      <c r="C449" s="31">
        <v>708</v>
      </c>
      <c r="D449" s="31">
        <v>0</v>
      </c>
      <c r="E449" s="31">
        <v>708</v>
      </c>
    </row>
    <row r="450" spans="1:5" ht="23.25">
      <c r="A450" s="28" t="s">
        <v>111</v>
      </c>
      <c r="B450" s="28" t="s">
        <v>74</v>
      </c>
      <c r="C450" s="31">
        <v>288</v>
      </c>
      <c r="D450" s="31">
        <v>0</v>
      </c>
      <c r="E450" s="31">
        <v>288</v>
      </c>
    </row>
    <row r="451" spans="1:5">
      <c r="A451" s="16" t="s">
        <v>112</v>
      </c>
      <c r="B451" s="16" t="s">
        <v>10</v>
      </c>
      <c r="C451" s="27">
        <v>8683</v>
      </c>
      <c r="D451" s="27">
        <v>0</v>
      </c>
      <c r="E451" s="27">
        <v>8683</v>
      </c>
    </row>
    <row r="452" spans="1:5">
      <c r="A452" s="28" t="s">
        <v>113</v>
      </c>
      <c r="B452" s="28" t="s">
        <v>78</v>
      </c>
      <c r="C452" s="31">
        <v>8683</v>
      </c>
      <c r="D452" s="31">
        <v>0</v>
      </c>
      <c r="E452" s="31">
        <v>8683</v>
      </c>
    </row>
    <row r="453" spans="1:5">
      <c r="A453" s="16" t="s">
        <v>156</v>
      </c>
      <c r="B453" s="16" t="s">
        <v>10</v>
      </c>
      <c r="C453" s="27"/>
      <c r="D453" s="27"/>
      <c r="E453" s="27"/>
    </row>
    <row r="454" spans="1:5">
      <c r="A454" s="16" t="s">
        <v>92</v>
      </c>
      <c r="B454" s="16" t="s">
        <v>10</v>
      </c>
      <c r="C454" s="27">
        <v>18564</v>
      </c>
      <c r="D454" s="27">
        <v>6141</v>
      </c>
      <c r="E454" s="27">
        <v>24705</v>
      </c>
    </row>
    <row r="455" spans="1:5">
      <c r="A455" s="28" t="s">
        <v>101</v>
      </c>
      <c r="B455" s="28" t="s">
        <v>35</v>
      </c>
      <c r="C455" s="31">
        <v>18124</v>
      </c>
      <c r="D455" s="31">
        <v>6021</v>
      </c>
      <c r="E455" s="31">
        <v>24145</v>
      </c>
    </row>
    <row r="456" spans="1:5">
      <c r="A456" s="28" t="s">
        <v>103</v>
      </c>
      <c r="B456" s="28" t="s">
        <v>39</v>
      </c>
      <c r="C456" s="31">
        <v>440</v>
      </c>
      <c r="D456" s="31">
        <v>120</v>
      </c>
      <c r="E456" s="31">
        <v>560</v>
      </c>
    </row>
    <row r="457" spans="1:5">
      <c r="A457" s="16" t="s">
        <v>104</v>
      </c>
      <c r="B457" s="16" t="s">
        <v>10</v>
      </c>
      <c r="C457" s="27">
        <v>360361</v>
      </c>
      <c r="D457" s="27">
        <v>6141</v>
      </c>
      <c r="E457" s="27">
        <v>366502</v>
      </c>
    </row>
    <row r="458" spans="1:5">
      <c r="A458" s="28" t="s">
        <v>105</v>
      </c>
      <c r="B458" s="28" t="s">
        <v>62</v>
      </c>
      <c r="C458" s="31">
        <v>261800</v>
      </c>
      <c r="D458" s="31">
        <v>815</v>
      </c>
      <c r="E458" s="31">
        <v>262615</v>
      </c>
    </row>
    <row r="459" spans="1:5">
      <c r="A459" s="28" t="s">
        <v>106</v>
      </c>
      <c r="B459" s="28" t="s">
        <v>64</v>
      </c>
      <c r="C459" s="31">
        <v>95611</v>
      </c>
      <c r="D459" s="31">
        <v>-499</v>
      </c>
      <c r="E459" s="31">
        <v>95112</v>
      </c>
    </row>
    <row r="460" spans="1:5">
      <c r="A460" s="28" t="s">
        <v>107</v>
      </c>
      <c r="B460" s="28" t="s">
        <v>66</v>
      </c>
      <c r="C460" s="31">
        <v>2000</v>
      </c>
      <c r="D460" s="31">
        <v>0</v>
      </c>
      <c r="E460" s="31">
        <v>2000</v>
      </c>
    </row>
    <row r="461" spans="1:5">
      <c r="A461" s="28" t="s">
        <v>109</v>
      </c>
      <c r="B461" s="28" t="s">
        <v>70</v>
      </c>
      <c r="C461" s="31">
        <v>950</v>
      </c>
      <c r="D461" s="31">
        <v>0</v>
      </c>
      <c r="E461" s="31">
        <v>950</v>
      </c>
    </row>
    <row r="462" spans="1:5" ht="23.25">
      <c r="A462" s="28" t="s">
        <v>111</v>
      </c>
      <c r="B462" s="28" t="s">
        <v>74</v>
      </c>
      <c r="C462" s="31">
        <v>0</v>
      </c>
      <c r="D462" s="31">
        <v>5825</v>
      </c>
      <c r="E462" s="31">
        <v>5825</v>
      </c>
    </row>
    <row r="463" spans="1:5">
      <c r="A463" s="16" t="s">
        <v>112</v>
      </c>
      <c r="B463" s="16" t="s">
        <v>10</v>
      </c>
      <c r="C463" s="27">
        <v>14374</v>
      </c>
      <c r="D463" s="27">
        <v>0</v>
      </c>
      <c r="E463" s="27">
        <v>14374</v>
      </c>
    </row>
    <row r="464" spans="1:5">
      <c r="A464" s="28" t="s">
        <v>113</v>
      </c>
      <c r="B464" s="28" t="s">
        <v>78</v>
      </c>
      <c r="C464" s="31">
        <v>14374</v>
      </c>
      <c r="D464" s="31">
        <v>0</v>
      </c>
      <c r="E464" s="31">
        <v>14374</v>
      </c>
    </row>
    <row r="465" spans="1:5">
      <c r="A465" s="16" t="s">
        <v>157</v>
      </c>
      <c r="B465" s="16" t="s">
        <v>10</v>
      </c>
      <c r="C465" s="27"/>
      <c r="D465" s="27"/>
      <c r="E465" s="27"/>
    </row>
    <row r="466" spans="1:5">
      <c r="A466" s="16" t="s">
        <v>92</v>
      </c>
      <c r="B466" s="16" t="s">
        <v>10</v>
      </c>
      <c r="C466" s="27">
        <v>91011</v>
      </c>
      <c r="D466" s="27">
        <v>0</v>
      </c>
      <c r="E466" s="27">
        <v>91011</v>
      </c>
    </row>
    <row r="467" spans="1:5">
      <c r="A467" s="28" t="s">
        <v>101</v>
      </c>
      <c r="B467" s="28" t="s">
        <v>35</v>
      </c>
      <c r="C467" s="31">
        <v>91011</v>
      </c>
      <c r="D467" s="31">
        <v>0</v>
      </c>
      <c r="E467" s="31">
        <v>91011</v>
      </c>
    </row>
    <row r="468" spans="1:5">
      <c r="A468" s="16" t="s">
        <v>104</v>
      </c>
      <c r="B468" s="16" t="s">
        <v>10</v>
      </c>
      <c r="C468" s="27">
        <v>396600</v>
      </c>
      <c r="D468" s="27">
        <v>0</v>
      </c>
      <c r="E468" s="27">
        <v>396600</v>
      </c>
    </row>
    <row r="469" spans="1:5">
      <c r="A469" s="28" t="s">
        <v>105</v>
      </c>
      <c r="B469" s="28" t="s">
        <v>62</v>
      </c>
      <c r="C469" s="31">
        <v>107393</v>
      </c>
      <c r="D469" s="31">
        <v>0</v>
      </c>
      <c r="E469" s="31">
        <v>107393</v>
      </c>
    </row>
    <row r="470" spans="1:5">
      <c r="A470" s="28" t="s">
        <v>106</v>
      </c>
      <c r="B470" s="28" t="s">
        <v>64</v>
      </c>
      <c r="C470" s="31">
        <v>289207</v>
      </c>
      <c r="D470" s="31">
        <v>0</v>
      </c>
      <c r="E470" s="31">
        <v>289207</v>
      </c>
    </row>
    <row r="471" spans="1:5">
      <c r="A471" s="16" t="s">
        <v>158</v>
      </c>
      <c r="B471" s="16" t="s">
        <v>10</v>
      </c>
      <c r="C471" s="27"/>
      <c r="D471" s="27"/>
      <c r="E471" s="27"/>
    </row>
    <row r="472" spans="1:5">
      <c r="A472" s="16" t="s">
        <v>92</v>
      </c>
      <c r="B472" s="16" t="s">
        <v>10</v>
      </c>
      <c r="C472" s="27">
        <v>450</v>
      </c>
      <c r="D472" s="27">
        <v>0</v>
      </c>
      <c r="E472" s="27">
        <v>450</v>
      </c>
    </row>
    <row r="473" spans="1:5">
      <c r="A473" s="28" t="s">
        <v>103</v>
      </c>
      <c r="B473" s="28" t="s">
        <v>39</v>
      </c>
      <c r="C473" s="31">
        <v>450</v>
      </c>
      <c r="D473" s="31">
        <v>0</v>
      </c>
      <c r="E473" s="31">
        <v>450</v>
      </c>
    </row>
    <row r="474" spans="1:5">
      <c r="A474" s="16" t="s">
        <v>104</v>
      </c>
      <c r="B474" s="16" t="s">
        <v>10</v>
      </c>
      <c r="C474" s="27">
        <v>272800</v>
      </c>
      <c r="D474" s="27">
        <v>0</v>
      </c>
      <c r="E474" s="27">
        <v>272800</v>
      </c>
    </row>
    <row r="475" spans="1:5">
      <c r="A475" s="28" t="s">
        <v>105</v>
      </c>
      <c r="B475" s="28" t="s">
        <v>62</v>
      </c>
      <c r="C475" s="31">
        <v>192732</v>
      </c>
      <c r="D475" s="31">
        <v>0</v>
      </c>
      <c r="E475" s="31">
        <v>192732</v>
      </c>
    </row>
    <row r="476" spans="1:5">
      <c r="A476" s="28" t="s">
        <v>106</v>
      </c>
      <c r="B476" s="28" t="s">
        <v>64</v>
      </c>
      <c r="C476" s="31">
        <v>56368</v>
      </c>
      <c r="D476" s="31">
        <v>0</v>
      </c>
      <c r="E476" s="31">
        <v>56368</v>
      </c>
    </row>
    <row r="477" spans="1:5">
      <c r="A477" s="28" t="s">
        <v>109</v>
      </c>
      <c r="B477" s="28" t="s">
        <v>70</v>
      </c>
      <c r="C477" s="31">
        <v>23700</v>
      </c>
      <c r="D477" s="31">
        <v>0</v>
      </c>
      <c r="E477" s="31">
        <v>23700</v>
      </c>
    </row>
    <row r="478" spans="1:5">
      <c r="A478" s="16" t="s">
        <v>159</v>
      </c>
      <c r="B478" s="16" t="s">
        <v>10</v>
      </c>
      <c r="C478" s="27"/>
      <c r="D478" s="27"/>
      <c r="E478" s="27"/>
    </row>
    <row r="479" spans="1:5">
      <c r="A479" s="16" t="s">
        <v>92</v>
      </c>
      <c r="B479" s="16" t="s">
        <v>10</v>
      </c>
      <c r="C479" s="27">
        <v>278</v>
      </c>
      <c r="D479" s="27">
        <v>0</v>
      </c>
      <c r="E479" s="27">
        <v>278</v>
      </c>
    </row>
    <row r="480" spans="1:5">
      <c r="A480" s="28" t="s">
        <v>103</v>
      </c>
      <c r="B480" s="28" t="s">
        <v>39</v>
      </c>
      <c r="C480" s="31">
        <v>278</v>
      </c>
      <c r="D480" s="31">
        <v>0</v>
      </c>
      <c r="E480" s="31">
        <v>278</v>
      </c>
    </row>
    <row r="481" spans="1:5">
      <c r="A481" s="16" t="s">
        <v>104</v>
      </c>
      <c r="B481" s="16" t="s">
        <v>10</v>
      </c>
      <c r="C481" s="27">
        <v>129314</v>
      </c>
      <c r="D481" s="27">
        <v>0</v>
      </c>
      <c r="E481" s="27">
        <v>129314</v>
      </c>
    </row>
    <row r="482" spans="1:5">
      <c r="A482" s="28" t="s">
        <v>105</v>
      </c>
      <c r="B482" s="28" t="s">
        <v>62</v>
      </c>
      <c r="C482" s="31">
        <v>98234</v>
      </c>
      <c r="D482" s="31">
        <v>1025</v>
      </c>
      <c r="E482" s="31">
        <v>99259</v>
      </c>
    </row>
    <row r="483" spans="1:5">
      <c r="A483" s="28" t="s">
        <v>106</v>
      </c>
      <c r="B483" s="28" t="s">
        <v>64</v>
      </c>
      <c r="C483" s="31">
        <v>24300</v>
      </c>
      <c r="D483" s="31">
        <v>-1025</v>
      </c>
      <c r="E483" s="31">
        <v>23275</v>
      </c>
    </row>
    <row r="484" spans="1:5">
      <c r="A484" s="28" t="s">
        <v>109</v>
      </c>
      <c r="B484" s="28" t="s">
        <v>70</v>
      </c>
      <c r="C484" s="31">
        <v>6780</v>
      </c>
      <c r="D484" s="31">
        <v>0</v>
      </c>
      <c r="E484" s="31">
        <v>6780</v>
      </c>
    </row>
    <row r="485" spans="1:5">
      <c r="A485" s="16" t="s">
        <v>160</v>
      </c>
      <c r="B485" s="16" t="s">
        <v>10</v>
      </c>
      <c r="C485" s="27"/>
      <c r="D485" s="27"/>
      <c r="E485" s="27"/>
    </row>
    <row r="486" spans="1:5">
      <c r="A486" s="16" t="s">
        <v>104</v>
      </c>
      <c r="B486" s="16" t="s">
        <v>10</v>
      </c>
      <c r="C486" s="27">
        <v>105170</v>
      </c>
      <c r="D486" s="27">
        <v>0</v>
      </c>
      <c r="E486" s="27">
        <v>105170</v>
      </c>
    </row>
    <row r="487" spans="1:5">
      <c r="A487" s="28" t="s">
        <v>105</v>
      </c>
      <c r="B487" s="28" t="s">
        <v>62</v>
      </c>
      <c r="C487" s="31">
        <v>67252</v>
      </c>
      <c r="D487" s="31">
        <v>0</v>
      </c>
      <c r="E487" s="31">
        <v>67252</v>
      </c>
    </row>
    <row r="488" spans="1:5">
      <c r="A488" s="28" t="s">
        <v>106</v>
      </c>
      <c r="B488" s="28" t="s">
        <v>64</v>
      </c>
      <c r="C488" s="31">
        <v>27958</v>
      </c>
      <c r="D488" s="31">
        <v>0</v>
      </c>
      <c r="E488" s="31">
        <v>27958</v>
      </c>
    </row>
    <row r="489" spans="1:5">
      <c r="A489" s="28" t="s">
        <v>109</v>
      </c>
      <c r="B489" s="28" t="s">
        <v>70</v>
      </c>
      <c r="C489" s="31">
        <v>9960</v>
      </c>
      <c r="D489" s="31">
        <v>0</v>
      </c>
      <c r="E489" s="31">
        <v>9960</v>
      </c>
    </row>
    <row r="490" spans="1:5">
      <c r="A490" s="16" t="s">
        <v>161</v>
      </c>
      <c r="B490" s="16" t="s">
        <v>10</v>
      </c>
      <c r="C490" s="27"/>
      <c r="D490" s="27"/>
      <c r="E490" s="27"/>
    </row>
    <row r="491" spans="1:5">
      <c r="A491" s="16" t="s">
        <v>104</v>
      </c>
      <c r="B491" s="16" t="s">
        <v>10</v>
      </c>
      <c r="C491" s="27">
        <v>92937</v>
      </c>
      <c r="D491" s="27">
        <v>0</v>
      </c>
      <c r="E491" s="27">
        <v>92937</v>
      </c>
    </row>
    <row r="492" spans="1:5">
      <c r="A492" s="28" t="s">
        <v>105</v>
      </c>
      <c r="B492" s="28" t="s">
        <v>62</v>
      </c>
      <c r="C492" s="31">
        <v>72875</v>
      </c>
      <c r="D492" s="31">
        <v>0</v>
      </c>
      <c r="E492" s="31">
        <v>72875</v>
      </c>
    </row>
    <row r="493" spans="1:5">
      <c r="A493" s="28" t="s">
        <v>106</v>
      </c>
      <c r="B493" s="28" t="s">
        <v>64</v>
      </c>
      <c r="C493" s="31">
        <v>13732</v>
      </c>
      <c r="D493" s="31">
        <v>0</v>
      </c>
      <c r="E493" s="31">
        <v>13732</v>
      </c>
    </row>
    <row r="494" spans="1:5">
      <c r="A494" s="28" t="s">
        <v>109</v>
      </c>
      <c r="B494" s="28" t="s">
        <v>70</v>
      </c>
      <c r="C494" s="31">
        <v>4830</v>
      </c>
      <c r="D494" s="31">
        <v>0</v>
      </c>
      <c r="E494" s="31">
        <v>4830</v>
      </c>
    </row>
    <row r="495" spans="1:5" ht="23.25">
      <c r="A495" s="28" t="s">
        <v>111</v>
      </c>
      <c r="B495" s="28" t="s">
        <v>74</v>
      </c>
      <c r="C495" s="31">
        <v>1500</v>
      </c>
      <c r="D495" s="31">
        <v>0</v>
      </c>
      <c r="E495" s="31">
        <v>1500</v>
      </c>
    </row>
    <row r="496" spans="1:5">
      <c r="A496" s="16" t="s">
        <v>162</v>
      </c>
      <c r="B496" s="16" t="s">
        <v>10</v>
      </c>
      <c r="C496" s="27"/>
      <c r="D496" s="27"/>
      <c r="E496" s="27"/>
    </row>
    <row r="497" spans="1:5">
      <c r="A497" s="16" t="s">
        <v>92</v>
      </c>
      <c r="B497" s="16" t="s">
        <v>10</v>
      </c>
      <c r="C497" s="27">
        <v>640</v>
      </c>
      <c r="D497" s="27">
        <v>600</v>
      </c>
      <c r="E497" s="27">
        <v>1240</v>
      </c>
    </row>
    <row r="498" spans="1:5">
      <c r="A498" s="28" t="s">
        <v>101</v>
      </c>
      <c r="B498" s="28" t="s">
        <v>35</v>
      </c>
      <c r="C498" s="31">
        <v>0</v>
      </c>
      <c r="D498" s="31">
        <v>600</v>
      </c>
      <c r="E498" s="31">
        <v>600</v>
      </c>
    </row>
    <row r="499" spans="1:5">
      <c r="A499" s="28" t="s">
        <v>103</v>
      </c>
      <c r="B499" s="28" t="s">
        <v>39</v>
      </c>
      <c r="C499" s="31">
        <v>640</v>
      </c>
      <c r="D499" s="31">
        <v>0</v>
      </c>
      <c r="E499" s="31">
        <v>640</v>
      </c>
    </row>
    <row r="500" spans="1:5">
      <c r="A500" s="16" t="s">
        <v>104</v>
      </c>
      <c r="B500" s="16" t="s">
        <v>10</v>
      </c>
      <c r="C500" s="27">
        <v>180432</v>
      </c>
      <c r="D500" s="27">
        <v>600</v>
      </c>
      <c r="E500" s="27">
        <v>181032</v>
      </c>
    </row>
    <row r="501" spans="1:5">
      <c r="A501" s="28" t="s">
        <v>105</v>
      </c>
      <c r="B501" s="28" t="s">
        <v>62</v>
      </c>
      <c r="C501" s="31">
        <v>133849</v>
      </c>
      <c r="D501" s="31">
        <v>600</v>
      </c>
      <c r="E501" s="31">
        <v>134449</v>
      </c>
    </row>
    <row r="502" spans="1:5">
      <c r="A502" s="28" t="s">
        <v>106</v>
      </c>
      <c r="B502" s="28" t="s">
        <v>64</v>
      </c>
      <c r="C502" s="31">
        <v>38152</v>
      </c>
      <c r="D502" s="31">
        <v>0</v>
      </c>
      <c r="E502" s="31">
        <v>38152</v>
      </c>
    </row>
    <row r="503" spans="1:5">
      <c r="A503" s="28" t="s">
        <v>109</v>
      </c>
      <c r="B503" s="28" t="s">
        <v>70</v>
      </c>
      <c r="C503" s="31">
        <v>8431</v>
      </c>
      <c r="D503" s="31">
        <v>0</v>
      </c>
      <c r="E503" s="31">
        <v>8431</v>
      </c>
    </row>
    <row r="504" spans="1:5">
      <c r="A504" s="16" t="s">
        <v>163</v>
      </c>
      <c r="B504" s="16" t="s">
        <v>10</v>
      </c>
      <c r="C504" s="27"/>
      <c r="D504" s="27"/>
      <c r="E504" s="27"/>
    </row>
    <row r="505" spans="1:5">
      <c r="A505" s="16" t="s">
        <v>92</v>
      </c>
      <c r="B505" s="16" t="s">
        <v>10</v>
      </c>
      <c r="C505" s="27">
        <v>180</v>
      </c>
      <c r="D505" s="27">
        <v>0</v>
      </c>
      <c r="E505" s="27">
        <v>180</v>
      </c>
    </row>
    <row r="506" spans="1:5">
      <c r="A506" s="28" t="s">
        <v>103</v>
      </c>
      <c r="B506" s="28" t="s">
        <v>39</v>
      </c>
      <c r="C506" s="31">
        <v>180</v>
      </c>
      <c r="D506" s="31">
        <v>0</v>
      </c>
      <c r="E506" s="31">
        <v>180</v>
      </c>
    </row>
    <row r="507" spans="1:5">
      <c r="A507" s="16" t="s">
        <v>104</v>
      </c>
      <c r="B507" s="16" t="s">
        <v>10</v>
      </c>
      <c r="C507" s="27">
        <v>154814</v>
      </c>
      <c r="D507" s="27">
        <v>0</v>
      </c>
      <c r="E507" s="27">
        <v>154814</v>
      </c>
    </row>
    <row r="508" spans="1:5">
      <c r="A508" s="28" t="s">
        <v>105</v>
      </c>
      <c r="B508" s="28" t="s">
        <v>62</v>
      </c>
      <c r="C508" s="31">
        <v>121652</v>
      </c>
      <c r="D508" s="31">
        <v>0</v>
      </c>
      <c r="E508" s="31">
        <v>121652</v>
      </c>
    </row>
    <row r="509" spans="1:5">
      <c r="A509" s="28" t="s">
        <v>106</v>
      </c>
      <c r="B509" s="28" t="s">
        <v>64</v>
      </c>
      <c r="C509" s="31">
        <v>22062</v>
      </c>
      <c r="D509" s="31">
        <v>0</v>
      </c>
      <c r="E509" s="31">
        <v>22062</v>
      </c>
    </row>
    <row r="510" spans="1:5">
      <c r="A510" s="28" t="s">
        <v>109</v>
      </c>
      <c r="B510" s="28" t="s">
        <v>70</v>
      </c>
      <c r="C510" s="31">
        <v>11100</v>
      </c>
      <c r="D510" s="31">
        <v>0</v>
      </c>
      <c r="E510" s="31">
        <v>11100</v>
      </c>
    </row>
    <row r="511" spans="1:5">
      <c r="A511" s="16" t="s">
        <v>164</v>
      </c>
      <c r="B511" s="16" t="s">
        <v>10</v>
      </c>
      <c r="C511" s="27"/>
      <c r="D511" s="27"/>
      <c r="E511" s="27"/>
    </row>
    <row r="512" spans="1:5">
      <c r="A512" s="16" t="s">
        <v>92</v>
      </c>
      <c r="B512" s="16" t="s">
        <v>10</v>
      </c>
      <c r="C512" s="27">
        <v>55580</v>
      </c>
      <c r="D512" s="27">
        <v>15000</v>
      </c>
      <c r="E512" s="27">
        <v>70580</v>
      </c>
    </row>
    <row r="513" spans="1:5">
      <c r="A513" s="28" t="s">
        <v>101</v>
      </c>
      <c r="B513" s="28" t="s">
        <v>35</v>
      </c>
      <c r="C513" s="31">
        <v>8180</v>
      </c>
      <c r="D513" s="31">
        <v>0</v>
      </c>
      <c r="E513" s="31">
        <v>8180</v>
      </c>
    </row>
    <row r="514" spans="1:5">
      <c r="A514" s="28" t="s">
        <v>103</v>
      </c>
      <c r="B514" s="28" t="s">
        <v>39</v>
      </c>
      <c r="C514" s="31">
        <v>47400</v>
      </c>
      <c r="D514" s="31">
        <v>15000</v>
      </c>
      <c r="E514" s="31">
        <v>62400</v>
      </c>
    </row>
    <row r="515" spans="1:5">
      <c r="A515" s="16" t="s">
        <v>104</v>
      </c>
      <c r="B515" s="16" t="s">
        <v>10</v>
      </c>
      <c r="C515" s="27">
        <v>812377</v>
      </c>
      <c r="D515" s="27">
        <v>15010</v>
      </c>
      <c r="E515" s="27">
        <v>827387</v>
      </c>
    </row>
    <row r="516" spans="1:5">
      <c r="A516" s="28" t="s">
        <v>105</v>
      </c>
      <c r="B516" s="28" t="s">
        <v>62</v>
      </c>
      <c r="C516" s="31">
        <v>402790</v>
      </c>
      <c r="D516" s="31">
        <v>0</v>
      </c>
      <c r="E516" s="31">
        <v>402790</v>
      </c>
    </row>
    <row r="517" spans="1:5">
      <c r="A517" s="28" t="s">
        <v>106</v>
      </c>
      <c r="B517" s="28" t="s">
        <v>64</v>
      </c>
      <c r="C517" s="31">
        <v>376419</v>
      </c>
      <c r="D517" s="31">
        <v>15000</v>
      </c>
      <c r="E517" s="31">
        <v>391419</v>
      </c>
    </row>
    <row r="518" spans="1:5">
      <c r="A518" s="28" t="s">
        <v>107</v>
      </c>
      <c r="B518" s="28" t="s">
        <v>66</v>
      </c>
      <c r="C518" s="31">
        <v>6000</v>
      </c>
      <c r="D518" s="31">
        <v>0</v>
      </c>
      <c r="E518" s="31">
        <v>6000</v>
      </c>
    </row>
    <row r="519" spans="1:5">
      <c r="A519" s="28" t="s">
        <v>109</v>
      </c>
      <c r="B519" s="28" t="s">
        <v>70</v>
      </c>
      <c r="C519" s="31">
        <v>27168</v>
      </c>
      <c r="D519" s="31">
        <v>0</v>
      </c>
      <c r="E519" s="31">
        <v>27168</v>
      </c>
    </row>
    <row r="520" spans="1:5" ht="23.25">
      <c r="A520" s="28" t="s">
        <v>111</v>
      </c>
      <c r="B520" s="28" t="s">
        <v>74</v>
      </c>
      <c r="C520" s="31">
        <v>0</v>
      </c>
      <c r="D520" s="31">
        <v>10</v>
      </c>
      <c r="E520" s="31">
        <v>10</v>
      </c>
    </row>
    <row r="521" spans="1:5">
      <c r="A521" s="16" t="s">
        <v>112</v>
      </c>
      <c r="B521" s="16" t="s">
        <v>10</v>
      </c>
      <c r="C521" s="27">
        <v>20068</v>
      </c>
      <c r="D521" s="27">
        <v>10</v>
      </c>
      <c r="E521" s="27">
        <v>20078</v>
      </c>
    </row>
    <row r="522" spans="1:5">
      <c r="A522" s="28" t="s">
        <v>113</v>
      </c>
      <c r="B522" s="28" t="s">
        <v>78</v>
      </c>
      <c r="C522" s="31">
        <v>20068</v>
      </c>
      <c r="D522" s="31">
        <v>10</v>
      </c>
      <c r="E522" s="31">
        <v>20078</v>
      </c>
    </row>
    <row r="523" spans="1:5">
      <c r="A523" s="16" t="s">
        <v>165</v>
      </c>
      <c r="B523" s="16" t="s">
        <v>10</v>
      </c>
      <c r="C523" s="27"/>
      <c r="D523" s="27"/>
      <c r="E523" s="27"/>
    </row>
    <row r="524" spans="1:5">
      <c r="A524" s="16" t="s">
        <v>92</v>
      </c>
      <c r="B524" s="16" t="s">
        <v>10</v>
      </c>
      <c r="C524" s="27">
        <v>13294</v>
      </c>
      <c r="D524" s="27">
        <v>0</v>
      </c>
      <c r="E524" s="27">
        <v>13294</v>
      </c>
    </row>
    <row r="525" spans="1:5">
      <c r="A525" s="28" t="s">
        <v>101</v>
      </c>
      <c r="B525" s="28" t="s">
        <v>35</v>
      </c>
      <c r="C525" s="31">
        <v>6544</v>
      </c>
      <c r="D525" s="31">
        <v>0</v>
      </c>
      <c r="E525" s="31">
        <v>6544</v>
      </c>
    </row>
    <row r="526" spans="1:5">
      <c r="A526" s="28" t="s">
        <v>103</v>
      </c>
      <c r="B526" s="28" t="s">
        <v>39</v>
      </c>
      <c r="C526" s="31">
        <v>6750</v>
      </c>
      <c r="D526" s="31">
        <v>0</v>
      </c>
      <c r="E526" s="31">
        <v>6750</v>
      </c>
    </row>
    <row r="527" spans="1:5">
      <c r="A527" s="16" t="s">
        <v>104</v>
      </c>
      <c r="B527" s="16" t="s">
        <v>10</v>
      </c>
      <c r="C527" s="27">
        <v>254792</v>
      </c>
      <c r="D527" s="27">
        <v>0</v>
      </c>
      <c r="E527" s="27">
        <v>254792</v>
      </c>
    </row>
    <row r="528" spans="1:5">
      <c r="A528" s="28" t="s">
        <v>105</v>
      </c>
      <c r="B528" s="28" t="s">
        <v>62</v>
      </c>
      <c r="C528" s="31">
        <v>169752</v>
      </c>
      <c r="D528" s="31">
        <v>3230</v>
      </c>
      <c r="E528" s="31">
        <v>172982</v>
      </c>
    </row>
    <row r="529" spans="1:5">
      <c r="A529" s="28" t="s">
        <v>106</v>
      </c>
      <c r="B529" s="28" t="s">
        <v>64</v>
      </c>
      <c r="C529" s="31">
        <v>83540</v>
      </c>
      <c r="D529" s="31">
        <v>-3230</v>
      </c>
      <c r="E529" s="31">
        <v>80310</v>
      </c>
    </row>
    <row r="530" spans="1:5">
      <c r="A530" s="28" t="s">
        <v>109</v>
      </c>
      <c r="B530" s="28" t="s">
        <v>70</v>
      </c>
      <c r="C530" s="31">
        <v>1500</v>
      </c>
      <c r="D530" s="31">
        <v>0</v>
      </c>
      <c r="E530" s="31">
        <v>1500</v>
      </c>
    </row>
    <row r="531" spans="1:5">
      <c r="A531" s="16" t="s">
        <v>166</v>
      </c>
      <c r="B531" s="16" t="s">
        <v>10</v>
      </c>
      <c r="C531" s="27"/>
      <c r="D531" s="27"/>
      <c r="E531" s="27"/>
    </row>
    <row r="532" spans="1:5">
      <c r="A532" s="16" t="s">
        <v>92</v>
      </c>
      <c r="B532" s="16" t="s">
        <v>10</v>
      </c>
      <c r="C532" s="27">
        <v>20081</v>
      </c>
      <c r="D532" s="27">
        <v>0</v>
      </c>
      <c r="E532" s="27">
        <v>20081</v>
      </c>
    </row>
    <row r="533" spans="1:5">
      <c r="A533" s="28" t="s">
        <v>101</v>
      </c>
      <c r="B533" s="28" t="s">
        <v>35</v>
      </c>
      <c r="C533" s="31">
        <v>3681</v>
      </c>
      <c r="D533" s="31">
        <v>0</v>
      </c>
      <c r="E533" s="31">
        <v>3681</v>
      </c>
    </row>
    <row r="534" spans="1:5">
      <c r="A534" s="28" t="s">
        <v>103</v>
      </c>
      <c r="B534" s="28" t="s">
        <v>39</v>
      </c>
      <c r="C534" s="31">
        <v>16400</v>
      </c>
      <c r="D534" s="31">
        <v>0</v>
      </c>
      <c r="E534" s="31">
        <v>16400</v>
      </c>
    </row>
    <row r="535" spans="1:5">
      <c r="A535" s="16" t="s">
        <v>104</v>
      </c>
      <c r="B535" s="16" t="s">
        <v>10</v>
      </c>
      <c r="C535" s="27">
        <v>294597</v>
      </c>
      <c r="D535" s="27">
        <v>4146</v>
      </c>
      <c r="E535" s="27">
        <v>298743</v>
      </c>
    </row>
    <row r="536" spans="1:5">
      <c r="A536" s="28" t="s">
        <v>105</v>
      </c>
      <c r="B536" s="28" t="s">
        <v>62</v>
      </c>
      <c r="C536" s="31">
        <v>166729</v>
      </c>
      <c r="D536" s="31">
        <v>0</v>
      </c>
      <c r="E536" s="31">
        <v>166729</v>
      </c>
    </row>
    <row r="537" spans="1:5">
      <c r="A537" s="28" t="s">
        <v>106</v>
      </c>
      <c r="B537" s="28" t="s">
        <v>64</v>
      </c>
      <c r="C537" s="31">
        <v>127868</v>
      </c>
      <c r="D537" s="31">
        <v>4146</v>
      </c>
      <c r="E537" s="31">
        <v>132014</v>
      </c>
    </row>
    <row r="538" spans="1:5">
      <c r="A538" s="28" t="s">
        <v>109</v>
      </c>
      <c r="B538" s="28" t="s">
        <v>70</v>
      </c>
      <c r="C538" s="31">
        <v>0</v>
      </c>
      <c r="D538" s="31">
        <v>0</v>
      </c>
      <c r="E538" s="31">
        <v>0</v>
      </c>
    </row>
    <row r="539" spans="1:5">
      <c r="A539" s="16" t="s">
        <v>167</v>
      </c>
      <c r="B539" s="16" t="s">
        <v>10</v>
      </c>
      <c r="C539" s="27"/>
      <c r="D539" s="27"/>
      <c r="E539" s="27"/>
    </row>
    <row r="540" spans="1:5">
      <c r="A540" s="16" t="s">
        <v>92</v>
      </c>
      <c r="B540" s="16" t="s">
        <v>10</v>
      </c>
      <c r="C540" s="27">
        <v>13310</v>
      </c>
      <c r="D540" s="27">
        <v>50</v>
      </c>
      <c r="E540" s="27">
        <v>13360</v>
      </c>
    </row>
    <row r="541" spans="1:5">
      <c r="A541" s="28" t="s">
        <v>101</v>
      </c>
      <c r="B541" s="28" t="s">
        <v>35</v>
      </c>
      <c r="C541" s="31">
        <v>4090</v>
      </c>
      <c r="D541" s="31">
        <v>0</v>
      </c>
      <c r="E541" s="31">
        <v>4090</v>
      </c>
    </row>
    <row r="542" spans="1:5">
      <c r="A542" s="28" t="s">
        <v>103</v>
      </c>
      <c r="B542" s="28" t="s">
        <v>39</v>
      </c>
      <c r="C542" s="31">
        <v>9220</v>
      </c>
      <c r="D542" s="31">
        <v>50</v>
      </c>
      <c r="E542" s="31">
        <v>9270</v>
      </c>
    </row>
    <row r="543" spans="1:5">
      <c r="A543" s="16" t="s">
        <v>104</v>
      </c>
      <c r="B543" s="16" t="s">
        <v>10</v>
      </c>
      <c r="C543" s="27">
        <v>272073</v>
      </c>
      <c r="D543" s="27">
        <v>860</v>
      </c>
      <c r="E543" s="27">
        <v>272933</v>
      </c>
    </row>
    <row r="544" spans="1:5">
      <c r="A544" s="28" t="s">
        <v>105</v>
      </c>
      <c r="B544" s="28" t="s">
        <v>62</v>
      </c>
      <c r="C544" s="31">
        <v>167501</v>
      </c>
      <c r="D544" s="31">
        <v>1517</v>
      </c>
      <c r="E544" s="31">
        <v>169018</v>
      </c>
    </row>
    <row r="545" spans="1:5">
      <c r="A545" s="28" t="s">
        <v>106</v>
      </c>
      <c r="B545" s="28" t="s">
        <v>64</v>
      </c>
      <c r="C545" s="31">
        <v>102187</v>
      </c>
      <c r="D545" s="31">
        <v>-1467</v>
      </c>
      <c r="E545" s="31">
        <v>100720</v>
      </c>
    </row>
    <row r="546" spans="1:5">
      <c r="A546" s="28" t="s">
        <v>109</v>
      </c>
      <c r="B546" s="28" t="s">
        <v>70</v>
      </c>
      <c r="C546" s="31">
        <v>2385</v>
      </c>
      <c r="D546" s="31">
        <v>0</v>
      </c>
      <c r="E546" s="31">
        <v>2385</v>
      </c>
    </row>
    <row r="547" spans="1:5" ht="23.25">
      <c r="A547" s="28" t="s">
        <v>111</v>
      </c>
      <c r="B547" s="28" t="s">
        <v>74</v>
      </c>
      <c r="C547" s="31">
        <v>0</v>
      </c>
      <c r="D547" s="31">
        <v>810</v>
      </c>
      <c r="E547" s="31">
        <v>810</v>
      </c>
    </row>
    <row r="548" spans="1:5">
      <c r="A548" s="16" t="s">
        <v>112</v>
      </c>
      <c r="B548" s="16" t="s">
        <v>10</v>
      </c>
      <c r="C548" s="27">
        <v>0</v>
      </c>
      <c r="D548" s="27">
        <v>810</v>
      </c>
      <c r="E548" s="27">
        <v>810</v>
      </c>
    </row>
    <row r="549" spans="1:5">
      <c r="A549" s="28" t="s">
        <v>113</v>
      </c>
      <c r="B549" s="28" t="s">
        <v>78</v>
      </c>
      <c r="C549" s="31">
        <v>0</v>
      </c>
      <c r="D549" s="31">
        <v>810</v>
      </c>
      <c r="E549" s="31">
        <v>810</v>
      </c>
    </row>
    <row r="550" spans="1:5">
      <c r="A550" s="16" t="s">
        <v>168</v>
      </c>
      <c r="B550" s="16" t="s">
        <v>10</v>
      </c>
      <c r="C550" s="27"/>
      <c r="D550" s="27"/>
      <c r="E550" s="27"/>
    </row>
    <row r="551" spans="1:5">
      <c r="A551" s="16" t="s">
        <v>92</v>
      </c>
      <c r="B551" s="16" t="s">
        <v>10</v>
      </c>
      <c r="C551" s="27">
        <v>10068</v>
      </c>
      <c r="D551" s="27">
        <v>0</v>
      </c>
      <c r="E551" s="27">
        <v>10068</v>
      </c>
    </row>
    <row r="552" spans="1:5">
      <c r="A552" s="28" t="s">
        <v>101</v>
      </c>
      <c r="B552" s="28" t="s">
        <v>35</v>
      </c>
      <c r="C552" s="31">
        <v>818</v>
      </c>
      <c r="D552" s="31">
        <v>0</v>
      </c>
      <c r="E552" s="31">
        <v>818</v>
      </c>
    </row>
    <row r="553" spans="1:5">
      <c r="A553" s="28" t="s">
        <v>103</v>
      </c>
      <c r="B553" s="28" t="s">
        <v>39</v>
      </c>
      <c r="C553" s="31">
        <v>9250</v>
      </c>
      <c r="D553" s="31">
        <v>0</v>
      </c>
      <c r="E553" s="31">
        <v>9250</v>
      </c>
    </row>
    <row r="554" spans="1:5">
      <c r="A554" s="16" t="s">
        <v>104</v>
      </c>
      <c r="B554" s="16" t="s">
        <v>10</v>
      </c>
      <c r="C554" s="27">
        <v>207201</v>
      </c>
      <c r="D554" s="27">
        <v>0</v>
      </c>
      <c r="E554" s="27">
        <v>207201</v>
      </c>
    </row>
    <row r="555" spans="1:5">
      <c r="A555" s="28" t="s">
        <v>105</v>
      </c>
      <c r="B555" s="28" t="s">
        <v>62</v>
      </c>
      <c r="C555" s="31">
        <v>134104</v>
      </c>
      <c r="D555" s="31">
        <v>1117</v>
      </c>
      <c r="E555" s="31">
        <v>135221</v>
      </c>
    </row>
    <row r="556" spans="1:5">
      <c r="A556" s="28" t="s">
        <v>106</v>
      </c>
      <c r="B556" s="28" t="s">
        <v>64</v>
      </c>
      <c r="C556" s="31">
        <v>73097</v>
      </c>
      <c r="D556" s="31">
        <v>-4212</v>
      </c>
      <c r="E556" s="31">
        <v>68885</v>
      </c>
    </row>
    <row r="557" spans="1:5">
      <c r="A557" s="28" t="s">
        <v>109</v>
      </c>
      <c r="B557" s="28" t="s">
        <v>70</v>
      </c>
      <c r="C557" s="31">
        <v>0</v>
      </c>
      <c r="D557" s="31">
        <v>3095</v>
      </c>
      <c r="E557" s="31">
        <v>3095</v>
      </c>
    </row>
    <row r="558" spans="1:5">
      <c r="A558" s="16" t="s">
        <v>169</v>
      </c>
      <c r="B558" s="16" t="s">
        <v>10</v>
      </c>
      <c r="C558" s="27"/>
      <c r="D558" s="27"/>
      <c r="E558" s="27"/>
    </row>
    <row r="559" spans="1:5">
      <c r="A559" s="16" t="s">
        <v>92</v>
      </c>
      <c r="B559" s="16" t="s">
        <v>10</v>
      </c>
      <c r="C559" s="27">
        <v>10758</v>
      </c>
      <c r="D559" s="27">
        <v>0</v>
      </c>
      <c r="E559" s="27">
        <v>10758</v>
      </c>
    </row>
    <row r="560" spans="1:5">
      <c r="A560" s="28" t="s">
        <v>101</v>
      </c>
      <c r="B560" s="28" t="s">
        <v>35</v>
      </c>
      <c r="C560" s="31">
        <v>4908</v>
      </c>
      <c r="D560" s="31">
        <v>0</v>
      </c>
      <c r="E560" s="31">
        <v>4908</v>
      </c>
    </row>
    <row r="561" spans="1:5">
      <c r="A561" s="28" t="s">
        <v>103</v>
      </c>
      <c r="B561" s="28" t="s">
        <v>39</v>
      </c>
      <c r="C561" s="31">
        <v>5850</v>
      </c>
      <c r="D561" s="31">
        <v>0</v>
      </c>
      <c r="E561" s="31">
        <v>5850</v>
      </c>
    </row>
    <row r="562" spans="1:5">
      <c r="A562" s="16" t="s">
        <v>104</v>
      </c>
      <c r="B562" s="16" t="s">
        <v>10</v>
      </c>
      <c r="C562" s="27">
        <v>487456</v>
      </c>
      <c r="D562" s="27">
        <v>0</v>
      </c>
      <c r="E562" s="27">
        <v>487456</v>
      </c>
    </row>
    <row r="563" spans="1:5">
      <c r="A563" s="28" t="s">
        <v>105</v>
      </c>
      <c r="B563" s="28" t="s">
        <v>62</v>
      </c>
      <c r="C563" s="31">
        <v>268183</v>
      </c>
      <c r="D563" s="31">
        <v>0</v>
      </c>
      <c r="E563" s="31">
        <v>268183</v>
      </c>
    </row>
    <row r="564" spans="1:5">
      <c r="A564" s="28" t="s">
        <v>106</v>
      </c>
      <c r="B564" s="28" t="s">
        <v>64</v>
      </c>
      <c r="C564" s="31">
        <v>149258</v>
      </c>
      <c r="D564" s="31">
        <v>0</v>
      </c>
      <c r="E564" s="31">
        <v>149258</v>
      </c>
    </row>
    <row r="565" spans="1:5">
      <c r="A565" s="28" t="s">
        <v>109</v>
      </c>
      <c r="B565" s="28" t="s">
        <v>70</v>
      </c>
      <c r="C565" s="31">
        <v>70015</v>
      </c>
      <c r="D565" s="31">
        <v>0</v>
      </c>
      <c r="E565" s="31">
        <v>70015</v>
      </c>
    </row>
    <row r="566" spans="1:5">
      <c r="A566" s="16" t="s">
        <v>170</v>
      </c>
      <c r="B566" s="16" t="s">
        <v>10</v>
      </c>
      <c r="C566" s="27"/>
      <c r="D566" s="27"/>
      <c r="E566" s="27"/>
    </row>
    <row r="567" spans="1:5">
      <c r="A567" s="16" t="s">
        <v>92</v>
      </c>
      <c r="B567" s="16" t="s">
        <v>10</v>
      </c>
      <c r="C567" s="27">
        <v>5100</v>
      </c>
      <c r="D567" s="27">
        <v>0</v>
      </c>
      <c r="E567" s="27">
        <v>5100</v>
      </c>
    </row>
    <row r="568" spans="1:5">
      <c r="A568" s="28" t="s">
        <v>103</v>
      </c>
      <c r="B568" s="28" t="s">
        <v>39</v>
      </c>
      <c r="C568" s="31">
        <v>5100</v>
      </c>
      <c r="D568" s="31">
        <v>0</v>
      </c>
      <c r="E568" s="31">
        <v>5100</v>
      </c>
    </row>
    <row r="569" spans="1:5">
      <c r="A569" s="16" t="s">
        <v>104</v>
      </c>
      <c r="B569" s="16" t="s">
        <v>10</v>
      </c>
      <c r="C569" s="27">
        <v>157506</v>
      </c>
      <c r="D569" s="27">
        <v>0</v>
      </c>
      <c r="E569" s="27">
        <v>157506</v>
      </c>
    </row>
    <row r="570" spans="1:5">
      <c r="A570" s="28" t="s">
        <v>105</v>
      </c>
      <c r="B570" s="28" t="s">
        <v>62</v>
      </c>
      <c r="C570" s="31">
        <v>127378</v>
      </c>
      <c r="D570" s="31">
        <v>0</v>
      </c>
      <c r="E570" s="31">
        <v>127378</v>
      </c>
    </row>
    <row r="571" spans="1:5">
      <c r="A571" s="28" t="s">
        <v>106</v>
      </c>
      <c r="B571" s="28" t="s">
        <v>64</v>
      </c>
      <c r="C571" s="31">
        <v>28434</v>
      </c>
      <c r="D571" s="31">
        <v>0</v>
      </c>
      <c r="E571" s="31">
        <v>28434</v>
      </c>
    </row>
    <row r="572" spans="1:5">
      <c r="A572" s="28" t="s">
        <v>109</v>
      </c>
      <c r="B572" s="28" t="s">
        <v>70</v>
      </c>
      <c r="C572" s="31">
        <v>1694</v>
      </c>
      <c r="D572" s="31">
        <v>0</v>
      </c>
      <c r="E572" s="31">
        <v>1694</v>
      </c>
    </row>
    <row r="573" spans="1:5">
      <c r="A573" s="16" t="s">
        <v>171</v>
      </c>
      <c r="B573" s="16" t="s">
        <v>10</v>
      </c>
      <c r="C573" s="27"/>
      <c r="D573" s="27"/>
      <c r="E573" s="27"/>
    </row>
    <row r="574" spans="1:5">
      <c r="A574" s="16" t="s">
        <v>92</v>
      </c>
      <c r="B574" s="16" t="s">
        <v>10</v>
      </c>
      <c r="C574" s="27">
        <v>1354534</v>
      </c>
      <c r="D574" s="27">
        <v>59364</v>
      </c>
      <c r="E574" s="27">
        <v>1413898</v>
      </c>
    </row>
    <row r="575" spans="1:5" ht="23.25">
      <c r="A575" s="28" t="s">
        <v>100</v>
      </c>
      <c r="B575" s="28" t="s">
        <v>33</v>
      </c>
      <c r="C575" s="31">
        <v>270000</v>
      </c>
      <c r="D575" s="31">
        <v>59324</v>
      </c>
      <c r="E575" s="31">
        <v>329324</v>
      </c>
    </row>
    <row r="576" spans="1:5">
      <c r="A576" s="28" t="s">
        <v>101</v>
      </c>
      <c r="B576" s="28" t="s">
        <v>35</v>
      </c>
      <c r="C576" s="31">
        <v>944628</v>
      </c>
      <c r="D576" s="31">
        <v>0</v>
      </c>
      <c r="E576" s="31">
        <v>944628</v>
      </c>
    </row>
    <row r="577" spans="1:5">
      <c r="A577" s="28" t="s">
        <v>103</v>
      </c>
      <c r="B577" s="28" t="s">
        <v>39</v>
      </c>
      <c r="C577" s="31">
        <v>139906</v>
      </c>
      <c r="D577" s="31">
        <v>40</v>
      </c>
      <c r="E577" s="31">
        <v>139946</v>
      </c>
    </row>
    <row r="578" spans="1:5">
      <c r="A578" s="16" t="s">
        <v>104</v>
      </c>
      <c r="B578" s="16" t="s">
        <v>10</v>
      </c>
      <c r="C578" s="27">
        <v>5900668</v>
      </c>
      <c r="D578" s="27">
        <v>59364</v>
      </c>
      <c r="E578" s="27">
        <v>5960032</v>
      </c>
    </row>
    <row r="579" spans="1:5">
      <c r="A579" s="28" t="s">
        <v>105</v>
      </c>
      <c r="B579" s="28" t="s">
        <v>62</v>
      </c>
      <c r="C579" s="31">
        <v>1877678</v>
      </c>
      <c r="D579" s="31">
        <v>49324</v>
      </c>
      <c r="E579" s="31">
        <v>1927002</v>
      </c>
    </row>
    <row r="580" spans="1:5">
      <c r="A580" s="28" t="s">
        <v>106</v>
      </c>
      <c r="B580" s="28" t="s">
        <v>64</v>
      </c>
      <c r="C580" s="31">
        <v>618100</v>
      </c>
      <c r="D580" s="31">
        <v>10040</v>
      </c>
      <c r="E580" s="31">
        <v>628140</v>
      </c>
    </row>
    <row r="581" spans="1:5">
      <c r="A581" s="28" t="s">
        <v>109</v>
      </c>
      <c r="B581" s="28" t="s">
        <v>70</v>
      </c>
      <c r="C581" s="31">
        <v>54111</v>
      </c>
      <c r="D581" s="31">
        <v>0</v>
      </c>
      <c r="E581" s="31">
        <v>54111</v>
      </c>
    </row>
    <row r="582" spans="1:5">
      <c r="A582" s="28" t="s">
        <v>110</v>
      </c>
      <c r="B582" s="28" t="s">
        <v>72</v>
      </c>
      <c r="C582" s="31">
        <v>3341583</v>
      </c>
      <c r="D582" s="31">
        <v>0</v>
      </c>
      <c r="E582" s="31">
        <v>3341583</v>
      </c>
    </row>
    <row r="583" spans="1:5" ht="23.25">
      <c r="A583" s="28" t="s">
        <v>111</v>
      </c>
      <c r="B583" s="28" t="s">
        <v>74</v>
      </c>
      <c r="C583" s="31">
        <v>9196</v>
      </c>
      <c r="D583" s="31">
        <v>0</v>
      </c>
      <c r="E583" s="31">
        <v>9196</v>
      </c>
    </row>
    <row r="584" spans="1:5">
      <c r="A584" s="16" t="s">
        <v>112</v>
      </c>
      <c r="B584" s="16" t="s">
        <v>10</v>
      </c>
      <c r="C584" s="27">
        <v>116925</v>
      </c>
      <c r="D584" s="27">
        <v>0</v>
      </c>
      <c r="E584" s="27">
        <v>116925</v>
      </c>
    </row>
    <row r="585" spans="1:5">
      <c r="A585" s="28" t="s">
        <v>113</v>
      </c>
      <c r="B585" s="28" t="s">
        <v>78</v>
      </c>
      <c r="C585" s="31">
        <v>116925</v>
      </c>
      <c r="D585" s="31">
        <v>0</v>
      </c>
      <c r="E585" s="31">
        <v>116925</v>
      </c>
    </row>
    <row r="586" spans="1:5">
      <c r="A586" s="16" t="s">
        <v>172</v>
      </c>
      <c r="B586" s="16" t="s">
        <v>10</v>
      </c>
      <c r="C586" s="27"/>
      <c r="D586" s="27"/>
      <c r="E586" s="27"/>
    </row>
    <row r="587" spans="1:5">
      <c r="A587" s="16" t="s">
        <v>92</v>
      </c>
      <c r="B587" s="16" t="s">
        <v>10</v>
      </c>
      <c r="C587" s="27">
        <v>6500</v>
      </c>
      <c r="D587" s="27">
        <v>0</v>
      </c>
      <c r="E587" s="27">
        <v>6500</v>
      </c>
    </row>
    <row r="588" spans="1:5">
      <c r="A588" s="28" t="s">
        <v>97</v>
      </c>
      <c r="B588" s="28" t="s">
        <v>25</v>
      </c>
      <c r="C588" s="31">
        <v>6500</v>
      </c>
      <c r="D588" s="31">
        <v>0</v>
      </c>
      <c r="E588" s="31">
        <v>6500</v>
      </c>
    </row>
    <row r="589" spans="1:5">
      <c r="A589" s="16" t="s">
        <v>104</v>
      </c>
      <c r="B589" s="16" t="s">
        <v>10</v>
      </c>
      <c r="C589" s="27">
        <v>197920</v>
      </c>
      <c r="D589" s="27">
        <v>0</v>
      </c>
      <c r="E589" s="27">
        <v>197920</v>
      </c>
    </row>
    <row r="590" spans="1:5">
      <c r="A590" s="28" t="s">
        <v>105</v>
      </c>
      <c r="B590" s="28" t="s">
        <v>62</v>
      </c>
      <c r="C590" s="31">
        <v>189202</v>
      </c>
      <c r="D590" s="31">
        <v>0</v>
      </c>
      <c r="E590" s="31">
        <v>189202</v>
      </c>
    </row>
    <row r="591" spans="1:5">
      <c r="A591" s="28" t="s">
        <v>106</v>
      </c>
      <c r="B591" s="28" t="s">
        <v>64</v>
      </c>
      <c r="C591" s="31">
        <v>8718</v>
      </c>
      <c r="D591" s="31">
        <v>0</v>
      </c>
      <c r="E591" s="31">
        <v>8718</v>
      </c>
    </row>
    <row r="592" spans="1:5">
      <c r="A592" s="28" t="s">
        <v>109</v>
      </c>
      <c r="B592" s="28" t="s">
        <v>70</v>
      </c>
      <c r="C592" s="31">
        <v>0</v>
      </c>
      <c r="D592" s="31">
        <v>0</v>
      </c>
      <c r="E592" s="31">
        <v>0</v>
      </c>
    </row>
    <row r="593" spans="1:5">
      <c r="A593" s="16" t="s">
        <v>173</v>
      </c>
      <c r="B593" s="16" t="s">
        <v>10</v>
      </c>
      <c r="C593" s="27"/>
      <c r="D593" s="27"/>
      <c r="E593" s="27"/>
    </row>
    <row r="594" spans="1:5">
      <c r="A594" s="16" t="s">
        <v>92</v>
      </c>
      <c r="B594" s="16" t="s">
        <v>10</v>
      </c>
      <c r="C594" s="27">
        <v>2500</v>
      </c>
      <c r="D594" s="27">
        <v>0</v>
      </c>
      <c r="E594" s="27">
        <v>2500</v>
      </c>
    </row>
    <row r="595" spans="1:5">
      <c r="A595" s="28" t="s">
        <v>98</v>
      </c>
      <c r="B595" s="28" t="s">
        <v>27</v>
      </c>
      <c r="C595" s="31">
        <v>2500</v>
      </c>
      <c r="D595" s="31">
        <v>0</v>
      </c>
      <c r="E595" s="31">
        <v>2500</v>
      </c>
    </row>
    <row r="596" spans="1:5">
      <c r="A596" s="16" t="s">
        <v>104</v>
      </c>
      <c r="B596" s="16" t="s">
        <v>10</v>
      </c>
      <c r="C596" s="27">
        <v>272633</v>
      </c>
      <c r="D596" s="27">
        <v>0</v>
      </c>
      <c r="E596" s="27">
        <v>272633</v>
      </c>
    </row>
    <row r="597" spans="1:5">
      <c r="A597" s="28" t="s">
        <v>105</v>
      </c>
      <c r="B597" s="28" t="s">
        <v>62</v>
      </c>
      <c r="C597" s="31">
        <v>210743</v>
      </c>
      <c r="D597" s="31">
        <v>0</v>
      </c>
      <c r="E597" s="31">
        <v>210743</v>
      </c>
    </row>
    <row r="598" spans="1:5">
      <c r="A598" s="28" t="s">
        <v>106</v>
      </c>
      <c r="B598" s="28" t="s">
        <v>64</v>
      </c>
      <c r="C598" s="31">
        <v>60922</v>
      </c>
      <c r="D598" s="31">
        <v>375</v>
      </c>
      <c r="E598" s="31">
        <v>61297</v>
      </c>
    </row>
    <row r="599" spans="1:5">
      <c r="A599" s="28" t="s">
        <v>109</v>
      </c>
      <c r="B599" s="28" t="s">
        <v>70</v>
      </c>
      <c r="C599" s="31">
        <v>968</v>
      </c>
      <c r="D599" s="31">
        <v>-375</v>
      </c>
      <c r="E599" s="31">
        <v>593</v>
      </c>
    </row>
    <row r="600" spans="1:5">
      <c r="A600" s="16" t="s">
        <v>174</v>
      </c>
      <c r="B600" s="16" t="s">
        <v>10</v>
      </c>
      <c r="C600" s="27"/>
      <c r="D600" s="27"/>
      <c r="E600" s="27"/>
    </row>
    <row r="601" spans="1:5">
      <c r="A601" s="16" t="s">
        <v>92</v>
      </c>
      <c r="B601" s="16" t="s">
        <v>10</v>
      </c>
      <c r="C601" s="27">
        <v>48000</v>
      </c>
      <c r="D601" s="27">
        <v>0</v>
      </c>
      <c r="E601" s="27">
        <v>48000</v>
      </c>
    </row>
    <row r="602" spans="1:5">
      <c r="A602" s="28" t="s">
        <v>103</v>
      </c>
      <c r="B602" s="28" t="s">
        <v>39</v>
      </c>
      <c r="C602" s="31">
        <v>48000</v>
      </c>
      <c r="D602" s="31">
        <v>0</v>
      </c>
      <c r="E602" s="31">
        <v>48000</v>
      </c>
    </row>
    <row r="603" spans="1:5">
      <c r="A603" s="16" t="s">
        <v>104</v>
      </c>
      <c r="B603" s="16" t="s">
        <v>10</v>
      </c>
      <c r="C603" s="27">
        <v>746386</v>
      </c>
      <c r="D603" s="27">
        <v>1000</v>
      </c>
      <c r="E603" s="27">
        <v>747386</v>
      </c>
    </row>
    <row r="604" spans="1:5">
      <c r="A604" s="28" t="s">
        <v>105</v>
      </c>
      <c r="B604" s="28" t="s">
        <v>62</v>
      </c>
      <c r="C604" s="31">
        <v>326200</v>
      </c>
      <c r="D604" s="31">
        <v>23</v>
      </c>
      <c r="E604" s="31">
        <v>326223</v>
      </c>
    </row>
    <row r="605" spans="1:5">
      <c r="A605" s="28" t="s">
        <v>106</v>
      </c>
      <c r="B605" s="28" t="s">
        <v>64</v>
      </c>
      <c r="C605" s="31">
        <v>353257</v>
      </c>
      <c r="D605" s="31">
        <v>-23</v>
      </c>
      <c r="E605" s="31">
        <v>353234</v>
      </c>
    </row>
    <row r="606" spans="1:5">
      <c r="A606" s="28" t="s">
        <v>107</v>
      </c>
      <c r="B606" s="28" t="s">
        <v>66</v>
      </c>
      <c r="C606" s="31">
        <v>17129</v>
      </c>
      <c r="D606" s="31">
        <v>1000</v>
      </c>
      <c r="E606" s="31">
        <v>18129</v>
      </c>
    </row>
    <row r="607" spans="1:5">
      <c r="A607" s="28" t="s">
        <v>109</v>
      </c>
      <c r="B607" s="28" t="s">
        <v>70</v>
      </c>
      <c r="C607" s="31">
        <v>49800</v>
      </c>
      <c r="D607" s="31">
        <v>0</v>
      </c>
      <c r="E607" s="31">
        <v>49800</v>
      </c>
    </row>
    <row r="608" spans="1:5">
      <c r="A608" s="16" t="s">
        <v>175</v>
      </c>
      <c r="B608" s="16" t="s">
        <v>10</v>
      </c>
      <c r="C608" s="27"/>
      <c r="D608" s="27"/>
      <c r="E608" s="27"/>
    </row>
    <row r="609" spans="1:5">
      <c r="A609" s="16" t="s">
        <v>92</v>
      </c>
      <c r="B609" s="16" t="s">
        <v>10</v>
      </c>
      <c r="C609" s="27">
        <v>9600</v>
      </c>
      <c r="D609" s="27">
        <v>0</v>
      </c>
      <c r="E609" s="27">
        <v>9600</v>
      </c>
    </row>
    <row r="610" spans="1:5">
      <c r="A610" s="28" t="s">
        <v>97</v>
      </c>
      <c r="B610" s="28" t="s">
        <v>25</v>
      </c>
      <c r="C610" s="31">
        <v>9600</v>
      </c>
      <c r="D610" s="31">
        <v>0</v>
      </c>
      <c r="E610" s="31">
        <v>9600</v>
      </c>
    </row>
    <row r="611" spans="1:5">
      <c r="A611" s="16" t="s">
        <v>104</v>
      </c>
      <c r="B611" s="16" t="s">
        <v>10</v>
      </c>
      <c r="C611" s="27">
        <v>373226</v>
      </c>
      <c r="D611" s="27">
        <v>0</v>
      </c>
      <c r="E611" s="27">
        <v>373226</v>
      </c>
    </row>
    <row r="612" spans="1:5">
      <c r="A612" s="28" t="s">
        <v>105</v>
      </c>
      <c r="B612" s="28" t="s">
        <v>62</v>
      </c>
      <c r="C612" s="31">
        <v>340365</v>
      </c>
      <c r="D612" s="31">
        <v>0</v>
      </c>
      <c r="E612" s="31">
        <v>340365</v>
      </c>
    </row>
    <row r="613" spans="1:5">
      <c r="A613" s="28" t="s">
        <v>106</v>
      </c>
      <c r="B613" s="28" t="s">
        <v>64</v>
      </c>
      <c r="C613" s="31">
        <v>32861</v>
      </c>
      <c r="D613" s="31">
        <v>0</v>
      </c>
      <c r="E613" s="31">
        <v>32861</v>
      </c>
    </row>
    <row r="614" spans="1:5">
      <c r="A614" s="16" t="s">
        <v>176</v>
      </c>
      <c r="B614" s="16" t="s">
        <v>10</v>
      </c>
      <c r="C614" s="27"/>
      <c r="D614" s="27"/>
      <c r="E614" s="27"/>
    </row>
    <row r="615" spans="1:5">
      <c r="A615" s="16" t="s">
        <v>92</v>
      </c>
      <c r="B615" s="16" t="s">
        <v>10</v>
      </c>
      <c r="C615" s="27">
        <v>486500</v>
      </c>
      <c r="D615" s="27">
        <v>0</v>
      </c>
      <c r="E615" s="27">
        <v>486500</v>
      </c>
    </row>
    <row r="616" spans="1:5">
      <c r="A616" s="28" t="s">
        <v>103</v>
      </c>
      <c r="B616" s="28" t="s">
        <v>39</v>
      </c>
      <c r="C616" s="31">
        <v>486500</v>
      </c>
      <c r="D616" s="31">
        <v>0</v>
      </c>
      <c r="E616" s="31">
        <v>486500</v>
      </c>
    </row>
    <row r="617" spans="1:5">
      <c r="A617" s="16" t="s">
        <v>104</v>
      </c>
      <c r="B617" s="16" t="s">
        <v>10</v>
      </c>
      <c r="C617" s="27">
        <v>569606</v>
      </c>
      <c r="D617" s="27">
        <v>0</v>
      </c>
      <c r="E617" s="27">
        <v>569606</v>
      </c>
    </row>
    <row r="618" spans="1:5">
      <c r="A618" s="28" t="s">
        <v>105</v>
      </c>
      <c r="B618" s="28" t="s">
        <v>62</v>
      </c>
      <c r="C618" s="31">
        <v>376217</v>
      </c>
      <c r="D618" s="31">
        <v>0</v>
      </c>
      <c r="E618" s="31">
        <v>376217</v>
      </c>
    </row>
    <row r="619" spans="1:5">
      <c r="A619" s="28" t="s">
        <v>106</v>
      </c>
      <c r="B619" s="28" t="s">
        <v>64</v>
      </c>
      <c r="C619" s="31">
        <v>193389</v>
      </c>
      <c r="D619" s="31">
        <v>0</v>
      </c>
      <c r="E619" s="31">
        <v>193389</v>
      </c>
    </row>
    <row r="620" spans="1:5">
      <c r="A620" s="28" t="s">
        <v>109</v>
      </c>
      <c r="B620" s="28" t="s">
        <v>70</v>
      </c>
      <c r="C620" s="31">
        <v>0</v>
      </c>
      <c r="D620" s="31">
        <v>0</v>
      </c>
      <c r="E620" s="31">
        <v>0</v>
      </c>
    </row>
    <row r="621" spans="1:5">
      <c r="A621" s="16" t="s">
        <v>177</v>
      </c>
      <c r="B621" s="16" t="s">
        <v>10</v>
      </c>
      <c r="C621" s="27"/>
      <c r="D621" s="27"/>
      <c r="E621" s="27"/>
    </row>
    <row r="622" spans="1:5">
      <c r="A622" s="16" t="s">
        <v>92</v>
      </c>
      <c r="B622" s="16" t="s">
        <v>10</v>
      </c>
      <c r="C622" s="27">
        <v>286665</v>
      </c>
      <c r="D622" s="27">
        <v>0</v>
      </c>
      <c r="E622" s="27">
        <v>286665</v>
      </c>
    </row>
    <row r="623" spans="1:5">
      <c r="A623" s="28" t="s">
        <v>103</v>
      </c>
      <c r="B623" s="28" t="s">
        <v>39</v>
      </c>
      <c r="C623" s="31">
        <v>286665</v>
      </c>
      <c r="D623" s="31">
        <v>0</v>
      </c>
      <c r="E623" s="31">
        <v>286665</v>
      </c>
    </row>
    <row r="624" spans="1:5">
      <c r="A624" s="16" t="s">
        <v>104</v>
      </c>
      <c r="B624" s="16" t="s">
        <v>10</v>
      </c>
      <c r="C624" s="27">
        <v>416094</v>
      </c>
      <c r="D624" s="27">
        <v>0</v>
      </c>
      <c r="E624" s="27">
        <v>416094</v>
      </c>
    </row>
    <row r="625" spans="1:5">
      <c r="A625" s="28" t="s">
        <v>105</v>
      </c>
      <c r="B625" s="28" t="s">
        <v>62</v>
      </c>
      <c r="C625" s="31">
        <v>281148</v>
      </c>
      <c r="D625" s="31">
        <v>0</v>
      </c>
      <c r="E625" s="31">
        <v>281148</v>
      </c>
    </row>
    <row r="626" spans="1:5">
      <c r="A626" s="28" t="s">
        <v>106</v>
      </c>
      <c r="B626" s="28" t="s">
        <v>64</v>
      </c>
      <c r="C626" s="31">
        <v>134946</v>
      </c>
      <c r="D626" s="31">
        <v>0</v>
      </c>
      <c r="E626" s="31">
        <v>134946</v>
      </c>
    </row>
    <row r="627" spans="1:5">
      <c r="A627" s="16" t="s">
        <v>178</v>
      </c>
      <c r="B627" s="16" t="s">
        <v>10</v>
      </c>
      <c r="C627" s="27"/>
      <c r="D627" s="27"/>
      <c r="E627" s="27"/>
    </row>
    <row r="628" spans="1:5">
      <c r="A628" s="16" t="s">
        <v>104</v>
      </c>
      <c r="B628" s="16" t="s">
        <v>10</v>
      </c>
      <c r="C628" s="27">
        <v>19947</v>
      </c>
      <c r="D628" s="27">
        <v>0</v>
      </c>
      <c r="E628" s="27">
        <v>19947</v>
      </c>
    </row>
    <row r="629" spans="1:5">
      <c r="A629" s="28" t="s">
        <v>105</v>
      </c>
      <c r="B629" s="28" t="s">
        <v>62</v>
      </c>
      <c r="C629" s="31">
        <v>17771</v>
      </c>
      <c r="D629" s="31">
        <v>0</v>
      </c>
      <c r="E629" s="31">
        <v>17771</v>
      </c>
    </row>
    <row r="630" spans="1:5">
      <c r="A630" s="28" t="s">
        <v>106</v>
      </c>
      <c r="B630" s="28" t="s">
        <v>64</v>
      </c>
      <c r="C630" s="31">
        <v>2176</v>
      </c>
      <c r="D630" s="31">
        <v>0</v>
      </c>
      <c r="E630" s="31">
        <v>2176</v>
      </c>
    </row>
    <row r="631" spans="1:5">
      <c r="A631" s="16" t="s">
        <v>179</v>
      </c>
      <c r="B631" s="16" t="s">
        <v>10</v>
      </c>
      <c r="C631" s="27"/>
      <c r="D631" s="27"/>
      <c r="E631" s="27"/>
    </row>
    <row r="632" spans="1:5">
      <c r="A632" s="16" t="s">
        <v>92</v>
      </c>
      <c r="B632" s="16" t="s">
        <v>10</v>
      </c>
      <c r="C632" s="27">
        <v>1300</v>
      </c>
      <c r="D632" s="27">
        <v>0</v>
      </c>
      <c r="E632" s="27">
        <v>1300</v>
      </c>
    </row>
    <row r="633" spans="1:5">
      <c r="A633" s="28" t="s">
        <v>103</v>
      </c>
      <c r="B633" s="28" t="s">
        <v>39</v>
      </c>
      <c r="C633" s="31">
        <v>1300</v>
      </c>
      <c r="D633" s="31">
        <v>0</v>
      </c>
      <c r="E633" s="31">
        <v>1300</v>
      </c>
    </row>
    <row r="634" spans="1:5">
      <c r="A634" s="16" t="s">
        <v>104</v>
      </c>
      <c r="B634" s="16" t="s">
        <v>10</v>
      </c>
      <c r="C634" s="27">
        <v>39859</v>
      </c>
      <c r="D634" s="27">
        <v>0</v>
      </c>
      <c r="E634" s="27">
        <v>39859</v>
      </c>
    </row>
    <row r="635" spans="1:5">
      <c r="A635" s="28" t="s">
        <v>105</v>
      </c>
      <c r="B635" s="28" t="s">
        <v>62</v>
      </c>
      <c r="C635" s="31">
        <v>33188</v>
      </c>
      <c r="D635" s="31">
        <v>0</v>
      </c>
      <c r="E635" s="31">
        <v>33188</v>
      </c>
    </row>
    <row r="636" spans="1:5">
      <c r="A636" s="28" t="s">
        <v>106</v>
      </c>
      <c r="B636" s="28" t="s">
        <v>64</v>
      </c>
      <c r="C636" s="31">
        <v>6671</v>
      </c>
      <c r="D636" s="31">
        <v>0</v>
      </c>
      <c r="E636" s="31">
        <v>6671</v>
      </c>
    </row>
    <row r="637" spans="1:5">
      <c r="A637" s="28" t="s">
        <v>109</v>
      </c>
      <c r="B637" s="28" t="s">
        <v>70</v>
      </c>
      <c r="C637" s="31">
        <v>0</v>
      </c>
      <c r="D637" s="31">
        <v>0</v>
      </c>
      <c r="E637" s="31">
        <v>0</v>
      </c>
    </row>
    <row r="638" spans="1:5">
      <c r="A638" s="16" t="s">
        <v>180</v>
      </c>
      <c r="B638" s="16" t="s">
        <v>10</v>
      </c>
      <c r="C638" s="27"/>
      <c r="D638" s="27"/>
      <c r="E638" s="27"/>
    </row>
    <row r="639" spans="1:5">
      <c r="A639" s="16" t="s">
        <v>92</v>
      </c>
      <c r="B639" s="16" t="s">
        <v>10</v>
      </c>
      <c r="C639" s="27">
        <v>43255</v>
      </c>
      <c r="D639" s="27">
        <v>982</v>
      </c>
      <c r="E639" s="27">
        <v>44237</v>
      </c>
    </row>
    <row r="640" spans="1:5">
      <c r="A640" s="28" t="s">
        <v>101</v>
      </c>
      <c r="B640" s="28" t="s">
        <v>35</v>
      </c>
      <c r="C640" s="31">
        <v>31955</v>
      </c>
      <c r="D640" s="31">
        <v>982</v>
      </c>
      <c r="E640" s="31">
        <v>32937</v>
      </c>
    </row>
    <row r="641" spans="1:5">
      <c r="A641" s="28" t="s">
        <v>103</v>
      </c>
      <c r="B641" s="28" t="s">
        <v>39</v>
      </c>
      <c r="C641" s="31">
        <v>11300</v>
      </c>
      <c r="D641" s="31">
        <v>0</v>
      </c>
      <c r="E641" s="31">
        <v>11300</v>
      </c>
    </row>
    <row r="642" spans="1:5">
      <c r="A642" s="16" t="s">
        <v>104</v>
      </c>
      <c r="B642" s="16" t="s">
        <v>10</v>
      </c>
      <c r="C642" s="27">
        <v>313199</v>
      </c>
      <c r="D642" s="27">
        <v>982</v>
      </c>
      <c r="E642" s="27">
        <v>314181</v>
      </c>
    </row>
    <row r="643" spans="1:5">
      <c r="A643" s="28" t="s">
        <v>105</v>
      </c>
      <c r="B643" s="28" t="s">
        <v>62</v>
      </c>
      <c r="C643" s="31">
        <v>253995</v>
      </c>
      <c r="D643" s="31">
        <v>0</v>
      </c>
      <c r="E643" s="31">
        <v>253995</v>
      </c>
    </row>
    <row r="644" spans="1:5">
      <c r="A644" s="28" t="s">
        <v>106</v>
      </c>
      <c r="B644" s="28" t="s">
        <v>64</v>
      </c>
      <c r="C644" s="31">
        <v>58004</v>
      </c>
      <c r="D644" s="31">
        <v>982</v>
      </c>
      <c r="E644" s="31">
        <v>58986</v>
      </c>
    </row>
    <row r="645" spans="1:5">
      <c r="A645" s="28" t="s">
        <v>109</v>
      </c>
      <c r="B645" s="28" t="s">
        <v>70</v>
      </c>
      <c r="C645" s="31">
        <v>1200</v>
      </c>
      <c r="D645" s="31">
        <v>0</v>
      </c>
      <c r="E645" s="31">
        <v>1200</v>
      </c>
    </row>
    <row r="646" spans="1:5">
      <c r="A646" s="16" t="s">
        <v>181</v>
      </c>
      <c r="B646" s="16" t="s">
        <v>10</v>
      </c>
      <c r="C646" s="27"/>
      <c r="D646" s="27"/>
      <c r="E646" s="27"/>
    </row>
    <row r="647" spans="1:5">
      <c r="A647" s="16" t="s">
        <v>92</v>
      </c>
      <c r="B647" s="16" t="s">
        <v>10</v>
      </c>
      <c r="C647" s="27">
        <v>20</v>
      </c>
      <c r="D647" s="27">
        <v>0</v>
      </c>
      <c r="E647" s="27">
        <v>20</v>
      </c>
    </row>
    <row r="648" spans="1:5">
      <c r="A648" s="28" t="s">
        <v>103</v>
      </c>
      <c r="B648" s="28" t="s">
        <v>39</v>
      </c>
      <c r="C648" s="31">
        <v>20</v>
      </c>
      <c r="D648" s="31">
        <v>0</v>
      </c>
      <c r="E648" s="31">
        <v>20</v>
      </c>
    </row>
    <row r="649" spans="1:5">
      <c r="A649" s="16" t="s">
        <v>104</v>
      </c>
      <c r="B649" s="16" t="s">
        <v>10</v>
      </c>
      <c r="C649" s="27">
        <v>7781</v>
      </c>
      <c r="D649" s="27">
        <v>0</v>
      </c>
      <c r="E649" s="27">
        <v>7781</v>
      </c>
    </row>
    <row r="650" spans="1:5">
      <c r="A650" s="28" t="s">
        <v>105</v>
      </c>
      <c r="B650" s="28" t="s">
        <v>62</v>
      </c>
      <c r="C650" s="31">
        <v>5869</v>
      </c>
      <c r="D650" s="31">
        <v>230</v>
      </c>
      <c r="E650" s="31">
        <v>6099</v>
      </c>
    </row>
    <row r="651" spans="1:5">
      <c r="A651" s="28" t="s">
        <v>106</v>
      </c>
      <c r="B651" s="28" t="s">
        <v>64</v>
      </c>
      <c r="C651" s="31">
        <v>1912</v>
      </c>
      <c r="D651" s="31">
        <v>-230</v>
      </c>
      <c r="E651" s="31">
        <v>1682</v>
      </c>
    </row>
    <row r="652" spans="1:5">
      <c r="A652" s="16" t="s">
        <v>182</v>
      </c>
      <c r="B652" s="16" t="s">
        <v>10</v>
      </c>
      <c r="C652" s="27">
        <v>0</v>
      </c>
      <c r="D652" s="27">
        <v>0</v>
      </c>
      <c r="E652" s="27">
        <v>0</v>
      </c>
    </row>
    <row r="653" spans="1:5">
      <c r="A653" s="16" t="s">
        <v>183</v>
      </c>
      <c r="B653" s="16" t="s">
        <v>10</v>
      </c>
      <c r="C653" s="27">
        <v>453743</v>
      </c>
      <c r="D653" s="27">
        <v>0</v>
      </c>
      <c r="E653" s="27">
        <v>453743</v>
      </c>
    </row>
    <row r="654" spans="1:5">
      <c r="A654" s="28" t="s">
        <v>184</v>
      </c>
      <c r="B654" s="28" t="s">
        <v>37</v>
      </c>
      <c r="C654" s="31">
        <v>308743</v>
      </c>
      <c r="D654" s="31">
        <v>0</v>
      </c>
      <c r="E654" s="31">
        <v>308743</v>
      </c>
    </row>
    <row r="655" spans="1:5">
      <c r="A655" s="28" t="s">
        <v>185</v>
      </c>
      <c r="B655" s="28" t="s">
        <v>39</v>
      </c>
      <c r="C655" s="31">
        <v>145000</v>
      </c>
      <c r="D655" s="31">
        <v>0</v>
      </c>
      <c r="E655" s="31">
        <v>145000</v>
      </c>
    </row>
    <row r="656" spans="1:5">
      <c r="A656" s="16" t="s">
        <v>186</v>
      </c>
      <c r="B656" s="16" t="s">
        <v>10</v>
      </c>
      <c r="C656" s="27">
        <v>453743</v>
      </c>
      <c r="D656" s="27">
        <v>0</v>
      </c>
      <c r="E656" s="27">
        <v>453743</v>
      </c>
    </row>
    <row r="657" spans="1:5">
      <c r="A657" s="28" t="s">
        <v>187</v>
      </c>
      <c r="B657" s="28" t="s">
        <v>62</v>
      </c>
      <c r="C657" s="31">
        <v>176576</v>
      </c>
      <c r="D657" s="31">
        <v>0</v>
      </c>
      <c r="E657" s="31">
        <v>176576</v>
      </c>
    </row>
    <row r="658" spans="1:5">
      <c r="A658" s="28" t="s">
        <v>188</v>
      </c>
      <c r="B658" s="28" t="s">
        <v>64</v>
      </c>
      <c r="C658" s="31">
        <v>276167</v>
      </c>
      <c r="D658" s="31">
        <v>0</v>
      </c>
      <c r="E658" s="31">
        <v>276167</v>
      </c>
    </row>
    <row r="659" spans="1:5">
      <c r="A659" s="28" t="s">
        <v>189</v>
      </c>
      <c r="B659" s="28" t="s">
        <v>70</v>
      </c>
      <c r="C659" s="31">
        <v>1000</v>
      </c>
      <c r="D659" s="31">
        <v>0</v>
      </c>
      <c r="E659" s="31">
        <v>1000</v>
      </c>
    </row>
    <row r="660" spans="1:5">
      <c r="A660" s="16" t="s">
        <v>190</v>
      </c>
      <c r="B660" s="16" t="s">
        <v>10</v>
      </c>
      <c r="C660" s="27">
        <v>0</v>
      </c>
      <c r="D660" s="27">
        <v>0</v>
      </c>
      <c r="E660" s="27">
        <v>0</v>
      </c>
    </row>
    <row r="661" spans="1:5">
      <c r="A661" s="16" t="s">
        <v>183</v>
      </c>
      <c r="B661" s="16" t="s">
        <v>10</v>
      </c>
      <c r="C661" s="27">
        <v>1327846</v>
      </c>
      <c r="D661" s="27">
        <v>2388</v>
      </c>
      <c r="E661" s="27">
        <v>1330234</v>
      </c>
    </row>
    <row r="662" spans="1:5">
      <c r="A662" s="28" t="s">
        <v>191</v>
      </c>
      <c r="B662" s="28" t="s">
        <v>35</v>
      </c>
      <c r="C662" s="31">
        <v>2046</v>
      </c>
      <c r="D662" s="31">
        <v>0</v>
      </c>
      <c r="E662" s="31">
        <v>2046</v>
      </c>
    </row>
    <row r="663" spans="1:5">
      <c r="A663" s="28" t="s">
        <v>184</v>
      </c>
      <c r="B663" s="28" t="s">
        <v>37</v>
      </c>
      <c r="C663" s="31">
        <v>23000</v>
      </c>
      <c r="D663" s="31">
        <v>1296</v>
      </c>
      <c r="E663" s="31">
        <v>24296</v>
      </c>
    </row>
    <row r="664" spans="1:5">
      <c r="A664" s="28" t="s">
        <v>185</v>
      </c>
      <c r="B664" s="28" t="s">
        <v>39</v>
      </c>
      <c r="C664" s="31">
        <v>1302800</v>
      </c>
      <c r="D664" s="31">
        <v>1092</v>
      </c>
      <c r="E664" s="31">
        <v>1303892</v>
      </c>
    </row>
    <row r="665" spans="1:5">
      <c r="A665" s="16" t="s">
        <v>186</v>
      </c>
      <c r="B665" s="16" t="s">
        <v>10</v>
      </c>
      <c r="C665" s="27">
        <v>1401190</v>
      </c>
      <c r="D665" s="27">
        <v>2388</v>
      </c>
      <c r="E665" s="27">
        <v>1403578</v>
      </c>
    </row>
    <row r="666" spans="1:5">
      <c r="A666" s="28" t="s">
        <v>187</v>
      </c>
      <c r="B666" s="28" t="s">
        <v>62</v>
      </c>
      <c r="C666" s="31">
        <v>819708</v>
      </c>
      <c r="D666" s="31">
        <v>0</v>
      </c>
      <c r="E666" s="31">
        <v>819708</v>
      </c>
    </row>
    <row r="667" spans="1:5">
      <c r="A667" s="28" t="s">
        <v>188</v>
      </c>
      <c r="B667" s="28" t="s">
        <v>64</v>
      </c>
      <c r="C667" s="31">
        <v>487950</v>
      </c>
      <c r="D667" s="31">
        <v>4542</v>
      </c>
      <c r="E667" s="31">
        <v>492492</v>
      </c>
    </row>
    <row r="668" spans="1:5">
      <c r="A668" s="28" t="s">
        <v>189</v>
      </c>
      <c r="B668" s="28" t="s">
        <v>70</v>
      </c>
      <c r="C668" s="31">
        <v>93532</v>
      </c>
      <c r="D668" s="31">
        <v>-2154</v>
      </c>
      <c r="E668" s="31">
        <v>91378</v>
      </c>
    </row>
    <row r="669" spans="1:5">
      <c r="A669" s="16" t="s">
        <v>192</v>
      </c>
      <c r="B669" s="16" t="s">
        <v>10</v>
      </c>
      <c r="C669" s="27">
        <v>73344</v>
      </c>
      <c r="D669" s="27">
        <v>0</v>
      </c>
      <c r="E669" s="27">
        <v>73344</v>
      </c>
    </row>
    <row r="670" spans="1:5">
      <c r="A670" s="28" t="s">
        <v>193</v>
      </c>
      <c r="B670" s="28" t="s">
        <v>78</v>
      </c>
      <c r="C670" s="31">
        <v>73344</v>
      </c>
      <c r="D670" s="31">
        <v>0</v>
      </c>
      <c r="E670" s="31">
        <v>73344</v>
      </c>
    </row>
    <row r="671" spans="1:5">
      <c r="A671" s="50" t="s">
        <v>10</v>
      </c>
      <c r="B671" s="50"/>
      <c r="C671" s="50"/>
      <c r="D671" s="50"/>
      <c r="E671" s="50"/>
    </row>
    <row r="673" spans="1:3" ht="15.75">
      <c r="A673" s="4" t="s">
        <v>84</v>
      </c>
      <c r="B673" s="48" t="s">
        <v>85</v>
      </c>
      <c r="C673" s="48"/>
    </row>
    <row r="674" spans="1:3" ht="15.75">
      <c r="A674" s="4"/>
      <c r="B674" s="5"/>
      <c r="C674" s="9"/>
    </row>
    <row r="675" spans="1:3">
      <c r="A675" s="49"/>
      <c r="B675" s="49"/>
      <c r="C675" s="49"/>
    </row>
    <row r="676" spans="1:3">
      <c r="A676" s="50"/>
      <c r="B676" s="50"/>
      <c r="C676" s="50"/>
    </row>
  </sheetData>
  <mergeCells count="13">
    <mergeCell ref="A676:C676"/>
    <mergeCell ref="A8:E8"/>
    <mergeCell ref="A10:A11"/>
    <mergeCell ref="B10:B11"/>
    <mergeCell ref="A671:E671"/>
    <mergeCell ref="B673:C673"/>
    <mergeCell ref="A675:C675"/>
    <mergeCell ref="A7:E7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B1:F25"/>
  <sheetViews>
    <sheetView workbookViewId="0">
      <selection activeCell="F4" sqref="F4"/>
    </sheetView>
  </sheetViews>
  <sheetFormatPr defaultRowHeight="15"/>
  <cols>
    <col min="3" max="3" width="33.85546875" customWidth="1"/>
    <col min="4" max="4" width="12.42578125" customWidth="1"/>
    <col min="5" max="5" width="13.85546875" customWidth="1"/>
    <col min="6" max="6" width="13.42578125" customWidth="1"/>
  </cols>
  <sheetData>
    <row r="1" spans="2:6">
      <c r="F1" s="35" t="s">
        <v>194</v>
      </c>
    </row>
    <row r="2" spans="2:6">
      <c r="F2" s="34" t="s">
        <v>195</v>
      </c>
    </row>
    <row r="3" spans="2:6">
      <c r="F3" s="34" t="s">
        <v>227</v>
      </c>
    </row>
    <row r="4" spans="2:6">
      <c r="F4" s="34" t="s">
        <v>229</v>
      </c>
    </row>
    <row r="7" spans="2:6" ht="18.75" customHeight="1">
      <c r="B7" s="58" t="s">
        <v>196</v>
      </c>
      <c r="C7" s="58"/>
      <c r="D7" s="58"/>
      <c r="E7" s="58"/>
      <c r="F7" s="58"/>
    </row>
    <row r="10" spans="2:6" ht="15.75">
      <c r="B10" s="10" t="s">
        <v>197</v>
      </c>
      <c r="C10" s="11" t="s">
        <v>198</v>
      </c>
      <c r="D10" s="10" t="s">
        <v>199</v>
      </c>
      <c r="E10" s="10" t="s">
        <v>200</v>
      </c>
      <c r="F10" s="10" t="s">
        <v>201</v>
      </c>
    </row>
    <row r="11" spans="2:6" s="12" customFormat="1" ht="15.75">
      <c r="B11" s="39" t="s">
        <v>202</v>
      </c>
      <c r="C11" s="39" t="s">
        <v>203</v>
      </c>
      <c r="D11" s="40">
        <f>D12</f>
        <v>1067403</v>
      </c>
      <c r="E11" s="40">
        <f t="shared" ref="E11:F11" si="0">E12</f>
        <v>999615</v>
      </c>
      <c r="F11" s="40">
        <f t="shared" si="0"/>
        <v>999615</v>
      </c>
    </row>
    <row r="12" spans="2:6" ht="31.5">
      <c r="B12" s="10"/>
      <c r="C12" s="13" t="s">
        <v>204</v>
      </c>
      <c r="D12" s="14">
        <v>1067403</v>
      </c>
      <c r="E12" s="14">
        <f>974615+25000</f>
        <v>999615</v>
      </c>
      <c r="F12" s="14">
        <v>999615</v>
      </c>
    </row>
    <row r="13" spans="2:6" s="12" customFormat="1" ht="15.75">
      <c r="B13" s="39" t="s">
        <v>205</v>
      </c>
      <c r="C13" s="39" t="s">
        <v>206</v>
      </c>
      <c r="D13" s="40">
        <f>SUM(D14+D17+D18)</f>
        <v>1360176</v>
      </c>
      <c r="E13" s="40">
        <f t="shared" ref="E13:F13" si="1">SUM(E14+E17+E18)</f>
        <v>999615</v>
      </c>
      <c r="F13" s="40">
        <f t="shared" si="1"/>
        <v>999615</v>
      </c>
    </row>
    <row r="14" spans="2:6" ht="15.75">
      <c r="B14" s="10">
        <v>1</v>
      </c>
      <c r="C14" s="10" t="s">
        <v>228</v>
      </c>
      <c r="D14" s="14">
        <f>D15+D16</f>
        <v>1208960</v>
      </c>
      <c r="E14" s="14">
        <f t="shared" ref="E14:F14" si="2">E15+E16</f>
        <v>949615</v>
      </c>
      <c r="F14" s="14">
        <f t="shared" si="2"/>
        <v>949615</v>
      </c>
    </row>
    <row r="15" spans="2:6" ht="15.75">
      <c r="B15" s="10">
        <v>1.1000000000000001</v>
      </c>
      <c r="C15" s="41" t="s">
        <v>61</v>
      </c>
      <c r="D15" s="14">
        <v>5000</v>
      </c>
      <c r="E15" s="14"/>
      <c r="F15" s="14"/>
    </row>
    <row r="16" spans="2:6" ht="15.75">
      <c r="B16" s="10">
        <v>1.2</v>
      </c>
      <c r="C16" s="41" t="s">
        <v>63</v>
      </c>
      <c r="D16" s="14">
        <f>176265+1032695-5000</f>
        <v>1203960</v>
      </c>
      <c r="E16" s="14">
        <v>949615</v>
      </c>
      <c r="F16" s="14">
        <v>949615</v>
      </c>
    </row>
    <row r="17" spans="2:6" ht="31.5">
      <c r="B17" s="10">
        <v>2</v>
      </c>
      <c r="C17" s="13" t="s">
        <v>207</v>
      </c>
      <c r="D17" s="14">
        <v>119181</v>
      </c>
      <c r="E17" s="14">
        <v>50000</v>
      </c>
      <c r="F17" s="14">
        <v>50000</v>
      </c>
    </row>
    <row r="18" spans="2:6" s="12" customFormat="1" ht="15.75">
      <c r="B18" s="10">
        <v>3</v>
      </c>
      <c r="C18" s="10" t="s">
        <v>208</v>
      </c>
      <c r="D18" s="14">
        <v>32035</v>
      </c>
      <c r="E18" s="14"/>
      <c r="F18" s="14"/>
    </row>
    <row r="19" spans="2:6" ht="15.75">
      <c r="B19" s="39" t="s">
        <v>209</v>
      </c>
      <c r="C19" s="39" t="s">
        <v>210</v>
      </c>
      <c r="D19" s="40">
        <f>D20</f>
        <v>292773</v>
      </c>
      <c r="E19" s="40">
        <f t="shared" ref="E19:F19" si="3">E20</f>
        <v>0</v>
      </c>
      <c r="F19" s="40">
        <f t="shared" si="3"/>
        <v>0</v>
      </c>
    </row>
    <row r="20" spans="2:6" ht="15.75">
      <c r="B20" s="10"/>
      <c r="C20" s="10" t="s">
        <v>211</v>
      </c>
      <c r="D20" s="14">
        <v>292773</v>
      </c>
      <c r="E20" s="14">
        <v>0</v>
      </c>
      <c r="F20" s="14">
        <v>0</v>
      </c>
    </row>
    <row r="21" spans="2:6">
      <c r="D21" s="15"/>
      <c r="E21" s="15"/>
      <c r="F21" s="15"/>
    </row>
    <row r="22" spans="2:6" ht="31.5">
      <c r="C22" s="4" t="s">
        <v>84</v>
      </c>
      <c r="D22" s="48" t="s">
        <v>85</v>
      </c>
      <c r="E22" s="48"/>
    </row>
    <row r="23" spans="2:6" ht="15.75">
      <c r="C23" s="4"/>
      <c r="D23" s="5"/>
      <c r="E23" s="5"/>
    </row>
    <row r="24" spans="2:6">
      <c r="C24" s="49" t="s">
        <v>86</v>
      </c>
      <c r="D24" s="49"/>
      <c r="E24" s="49"/>
    </row>
    <row r="25" spans="2:6">
      <c r="C25" s="50"/>
      <c r="D25" s="50"/>
      <c r="E25" s="50"/>
    </row>
  </sheetData>
  <mergeCells count="4">
    <mergeCell ref="B7:F7"/>
    <mergeCell ref="D22:E22"/>
    <mergeCell ref="C24:E24"/>
    <mergeCell ref="C25:E25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FD7F1-D0C4-4A6F-B2E1-FA4F686C68A6}">
  <dimension ref="A1:J57"/>
  <sheetViews>
    <sheetView tabSelected="1" workbookViewId="0">
      <selection activeCell="G3" sqref="G3"/>
    </sheetView>
  </sheetViews>
  <sheetFormatPr defaultRowHeight="15"/>
  <cols>
    <col min="1" max="1" width="49.42578125" customWidth="1"/>
    <col min="2" max="6" width="11.140625" customWidth="1"/>
    <col min="7" max="10" width="11.140625" bestFit="1" customWidth="1"/>
  </cols>
  <sheetData>
    <row r="1" spans="1:10">
      <c r="J1" s="37" t="s">
        <v>212</v>
      </c>
    </row>
    <row r="2" spans="1:10">
      <c r="J2" s="36" t="s">
        <v>195</v>
      </c>
    </row>
    <row r="3" spans="1:10">
      <c r="I3" s="38"/>
      <c r="J3" s="36" t="s">
        <v>227</v>
      </c>
    </row>
    <row r="4" spans="1:10">
      <c r="H4" s="38"/>
      <c r="J4" s="36" t="s">
        <v>229</v>
      </c>
    </row>
    <row r="5" spans="1:10" ht="45" customHeight="1">
      <c r="A5" s="59" t="s">
        <v>213</v>
      </c>
      <c r="B5" s="59"/>
      <c r="C5" s="59"/>
      <c r="D5" s="59"/>
      <c r="E5" s="59"/>
      <c r="F5" s="59"/>
      <c r="G5" s="59"/>
      <c r="H5" s="59"/>
      <c r="I5" s="59"/>
      <c r="J5" s="59"/>
    </row>
    <row r="7" spans="1:10">
      <c r="A7" s="51" t="s">
        <v>2</v>
      </c>
      <c r="B7" s="51"/>
      <c r="C7" s="51"/>
      <c r="D7" s="51"/>
      <c r="E7" s="51"/>
      <c r="F7" s="51"/>
      <c r="G7" s="51"/>
      <c r="H7" s="51"/>
      <c r="I7" s="51"/>
      <c r="J7" s="51"/>
    </row>
    <row r="8" spans="1:10">
      <c r="A8" s="51" t="s">
        <v>3</v>
      </c>
      <c r="B8" s="51"/>
      <c r="C8" s="51"/>
      <c r="D8" s="51"/>
      <c r="E8" s="51"/>
      <c r="F8" s="51"/>
      <c r="G8" s="51"/>
      <c r="H8" s="51"/>
      <c r="I8" s="51"/>
      <c r="J8" s="51"/>
    </row>
    <row r="10" spans="1:10" ht="29.25">
      <c r="A10" s="52" t="s">
        <v>4</v>
      </c>
      <c r="B10" s="1" t="s">
        <v>214</v>
      </c>
      <c r="C10" s="1" t="s">
        <v>215</v>
      </c>
      <c r="D10" s="1" t="s">
        <v>216</v>
      </c>
      <c r="E10" s="1" t="s">
        <v>217</v>
      </c>
      <c r="F10" s="1" t="s">
        <v>218</v>
      </c>
      <c r="G10" s="1" t="s">
        <v>219</v>
      </c>
      <c r="H10" s="1" t="s">
        <v>220</v>
      </c>
      <c r="I10" s="1" t="s">
        <v>221</v>
      </c>
      <c r="J10" s="1" t="s">
        <v>222</v>
      </c>
    </row>
    <row r="11" spans="1:10">
      <c r="A11" s="53"/>
      <c r="B11" s="2" t="s">
        <v>8</v>
      </c>
      <c r="C11" s="2" t="s">
        <v>8</v>
      </c>
      <c r="D11" s="2" t="s">
        <v>8</v>
      </c>
      <c r="E11" s="2" t="s">
        <v>8</v>
      </c>
      <c r="F11" s="2" t="s">
        <v>8</v>
      </c>
      <c r="G11" s="2" t="s">
        <v>8</v>
      </c>
      <c r="H11" s="2" t="s">
        <v>8</v>
      </c>
      <c r="I11" s="2" t="s">
        <v>8</v>
      </c>
      <c r="J11" s="2" t="s">
        <v>8</v>
      </c>
    </row>
    <row r="12" spans="1:10" ht="22.5">
      <c r="A12" s="16" t="s">
        <v>124</v>
      </c>
      <c r="B12" s="17">
        <f>SUM(C12:J12)</f>
        <v>56824</v>
      </c>
      <c r="C12" s="18">
        <v>56824</v>
      </c>
      <c r="D12" s="18"/>
      <c r="E12" s="18"/>
      <c r="F12" s="18"/>
      <c r="G12" s="18"/>
      <c r="H12" s="18"/>
      <c r="I12" s="18"/>
      <c r="J12" s="18"/>
    </row>
    <row r="13" spans="1:10">
      <c r="A13" s="16" t="s">
        <v>125</v>
      </c>
      <c r="B13" s="17">
        <f t="shared" ref="B13:B51" si="0">SUM(C13:J13)</f>
        <v>17920</v>
      </c>
      <c r="C13" s="18">
        <v>17920</v>
      </c>
      <c r="D13" s="18"/>
      <c r="E13" s="18"/>
      <c r="F13" s="18"/>
      <c r="G13" s="18"/>
      <c r="H13" s="18"/>
      <c r="I13" s="18"/>
      <c r="J13" s="18"/>
    </row>
    <row r="14" spans="1:10" ht="22.5">
      <c r="A14" s="16" t="s">
        <v>126</v>
      </c>
      <c r="B14" s="17">
        <f t="shared" si="0"/>
        <v>21696</v>
      </c>
      <c r="C14" s="18">
        <v>21696</v>
      </c>
      <c r="D14" s="18"/>
      <c r="E14" s="18"/>
      <c r="F14" s="18"/>
      <c r="G14" s="18"/>
      <c r="H14" s="18"/>
      <c r="I14" s="18"/>
      <c r="J14" s="18"/>
    </row>
    <row r="15" spans="1:10">
      <c r="A15" s="16" t="s">
        <v>223</v>
      </c>
      <c r="B15" s="17">
        <f t="shared" si="0"/>
        <v>44445</v>
      </c>
      <c r="C15" s="18">
        <v>44445</v>
      </c>
      <c r="D15" s="18"/>
      <c r="E15" s="18"/>
      <c r="F15" s="18"/>
      <c r="G15" s="18"/>
      <c r="H15" s="18"/>
      <c r="I15" s="18"/>
      <c r="J15" s="18"/>
    </row>
    <row r="16" spans="1:10">
      <c r="A16" s="16" t="s">
        <v>128</v>
      </c>
      <c r="B16" s="17">
        <f t="shared" si="0"/>
        <v>81896</v>
      </c>
      <c r="C16" s="18">
        <v>81896</v>
      </c>
      <c r="D16" s="18"/>
      <c r="E16" s="18"/>
      <c r="F16" s="18"/>
      <c r="G16" s="18"/>
      <c r="H16" s="18"/>
      <c r="I16" s="18"/>
      <c r="J16" s="18"/>
    </row>
    <row r="17" spans="1:10">
      <c r="A17" s="16" t="s">
        <v>129</v>
      </c>
      <c r="B17" s="17">
        <f t="shared" si="0"/>
        <v>17920</v>
      </c>
      <c r="C17" s="18">
        <v>17920</v>
      </c>
      <c r="D17" s="18"/>
      <c r="E17" s="18"/>
      <c r="F17" s="18"/>
      <c r="G17" s="18"/>
      <c r="H17" s="18"/>
      <c r="I17" s="18"/>
      <c r="J17" s="18"/>
    </row>
    <row r="18" spans="1:10">
      <c r="A18" s="16" t="s">
        <v>130</v>
      </c>
      <c r="B18" s="17">
        <f t="shared" si="0"/>
        <v>27352</v>
      </c>
      <c r="C18" s="18">
        <v>27352</v>
      </c>
      <c r="D18" s="18"/>
      <c r="E18" s="18"/>
      <c r="F18" s="18"/>
      <c r="G18" s="18"/>
      <c r="H18" s="18"/>
      <c r="I18" s="18"/>
      <c r="J18" s="18"/>
    </row>
    <row r="19" spans="1:10" ht="22.5">
      <c r="A19" s="16" t="s">
        <v>131</v>
      </c>
      <c r="B19" s="17">
        <f t="shared" si="0"/>
        <v>59424</v>
      </c>
      <c r="C19" s="18">
        <v>59424</v>
      </c>
      <c r="D19" s="18"/>
      <c r="E19" s="18"/>
      <c r="F19" s="18"/>
      <c r="G19" s="18"/>
      <c r="H19" s="18"/>
      <c r="I19" s="18"/>
      <c r="J19" s="18"/>
    </row>
    <row r="20" spans="1:10">
      <c r="A20" s="16" t="s">
        <v>132</v>
      </c>
      <c r="B20" s="17">
        <f t="shared" si="0"/>
        <v>21704</v>
      </c>
      <c r="C20" s="18">
        <v>21704</v>
      </c>
      <c r="D20" s="18"/>
      <c r="E20" s="18"/>
      <c r="F20" s="18"/>
      <c r="G20" s="18"/>
      <c r="H20" s="18"/>
      <c r="I20" s="18"/>
      <c r="J20" s="18"/>
    </row>
    <row r="21" spans="1:10" ht="22.5">
      <c r="A21" s="16" t="s">
        <v>133</v>
      </c>
      <c r="B21" s="17">
        <f t="shared" si="0"/>
        <v>128536</v>
      </c>
      <c r="C21" s="18">
        <v>95440</v>
      </c>
      <c r="D21" s="18">
        <v>33096</v>
      </c>
      <c r="E21" s="18"/>
      <c r="F21" s="18"/>
      <c r="G21" s="18"/>
      <c r="H21" s="18"/>
      <c r="I21" s="18"/>
      <c r="J21" s="18"/>
    </row>
    <row r="22" spans="1:10">
      <c r="A22" s="16" t="s">
        <v>134</v>
      </c>
      <c r="B22" s="17">
        <f t="shared" si="0"/>
        <v>87712</v>
      </c>
      <c r="C22" s="18">
        <v>87712</v>
      </c>
      <c r="D22" s="18"/>
      <c r="E22" s="18"/>
      <c r="F22" s="18"/>
      <c r="G22" s="18"/>
      <c r="H22" s="18"/>
      <c r="I22" s="18"/>
      <c r="J22" s="18"/>
    </row>
    <row r="23" spans="1:10" ht="22.5">
      <c r="A23" s="16" t="s">
        <v>135</v>
      </c>
      <c r="B23" s="17">
        <f t="shared" si="0"/>
        <v>76656</v>
      </c>
      <c r="C23" s="18">
        <v>76656</v>
      </c>
      <c r="D23" s="18"/>
      <c r="E23" s="18"/>
      <c r="F23" s="18"/>
      <c r="G23" s="18"/>
      <c r="H23" s="18"/>
      <c r="I23" s="18"/>
      <c r="J23" s="18"/>
    </row>
    <row r="24" spans="1:10">
      <c r="A24" s="16" t="s">
        <v>224</v>
      </c>
      <c r="B24" s="17">
        <f t="shared" si="0"/>
        <v>31955</v>
      </c>
      <c r="C24" s="18">
        <v>31955</v>
      </c>
      <c r="D24" s="18"/>
      <c r="E24" s="18"/>
      <c r="F24" s="18"/>
      <c r="G24" s="18"/>
      <c r="H24" s="18"/>
      <c r="I24" s="18"/>
      <c r="J24" s="18"/>
    </row>
    <row r="25" spans="1:10">
      <c r="A25" s="16" t="s">
        <v>136</v>
      </c>
      <c r="B25" s="17">
        <f t="shared" si="0"/>
        <v>133885</v>
      </c>
      <c r="C25" s="18">
        <v>12264</v>
      </c>
      <c r="D25" s="18"/>
      <c r="E25" s="18"/>
      <c r="F25" s="18">
        <v>116957</v>
      </c>
      <c r="G25" s="18">
        <v>4664</v>
      </c>
      <c r="H25" s="18"/>
      <c r="I25" s="18"/>
      <c r="J25" s="18"/>
    </row>
    <row r="26" spans="1:10">
      <c r="A26" s="16" t="s">
        <v>137</v>
      </c>
      <c r="B26" s="17">
        <f t="shared" si="0"/>
        <v>47280</v>
      </c>
      <c r="C26" s="18">
        <v>5656</v>
      </c>
      <c r="D26" s="18"/>
      <c r="E26" s="18"/>
      <c r="F26" s="18">
        <v>39896</v>
      </c>
      <c r="G26" s="18">
        <v>1728</v>
      </c>
      <c r="H26" s="18"/>
      <c r="I26" s="18"/>
      <c r="J26" s="18"/>
    </row>
    <row r="27" spans="1:10">
      <c r="A27" s="16" t="s">
        <v>138</v>
      </c>
      <c r="B27" s="17">
        <f t="shared" si="0"/>
        <v>193114</v>
      </c>
      <c r="C27" s="18"/>
      <c r="D27" s="18"/>
      <c r="E27" s="18"/>
      <c r="F27" s="18">
        <v>185450</v>
      </c>
      <c r="G27" s="18">
        <v>7664</v>
      </c>
      <c r="H27" s="18"/>
      <c r="I27" s="18"/>
      <c r="J27" s="18"/>
    </row>
    <row r="28" spans="1:10">
      <c r="A28" s="16" t="s">
        <v>139</v>
      </c>
      <c r="B28" s="17">
        <f t="shared" si="0"/>
        <v>1068765</v>
      </c>
      <c r="C28" s="18"/>
      <c r="D28" s="18">
        <v>715048</v>
      </c>
      <c r="E28" s="18">
        <v>346637</v>
      </c>
      <c r="F28" s="18"/>
      <c r="G28" s="18">
        <v>7080</v>
      </c>
      <c r="H28" s="18"/>
      <c r="I28" s="18"/>
      <c r="J28" s="18"/>
    </row>
    <row r="29" spans="1:10">
      <c r="A29" s="16" t="s">
        <v>140</v>
      </c>
      <c r="B29" s="17">
        <f t="shared" si="0"/>
        <v>121537</v>
      </c>
      <c r="C29" s="18"/>
      <c r="D29" s="18"/>
      <c r="E29" s="18"/>
      <c r="F29" s="18">
        <v>117001</v>
      </c>
      <c r="G29" s="18">
        <v>4536</v>
      </c>
      <c r="H29" s="18"/>
      <c r="I29" s="18"/>
      <c r="J29" s="18"/>
    </row>
    <row r="30" spans="1:10">
      <c r="A30" s="16" t="s">
        <v>141</v>
      </c>
      <c r="B30" s="17">
        <f t="shared" si="0"/>
        <v>154122</v>
      </c>
      <c r="C30" s="18"/>
      <c r="D30" s="18"/>
      <c r="E30" s="18"/>
      <c r="F30" s="18">
        <v>148818</v>
      </c>
      <c r="G30" s="18">
        <v>5304</v>
      </c>
      <c r="H30" s="18"/>
      <c r="I30" s="18"/>
      <c r="J30" s="18"/>
    </row>
    <row r="31" spans="1:10">
      <c r="A31" s="16" t="s">
        <v>142</v>
      </c>
      <c r="B31" s="17">
        <f t="shared" si="0"/>
        <v>154545</v>
      </c>
      <c r="C31" s="18">
        <v>20752</v>
      </c>
      <c r="D31" s="18"/>
      <c r="E31" s="18"/>
      <c r="F31" s="18">
        <v>127793</v>
      </c>
      <c r="G31" s="18">
        <v>6000</v>
      </c>
      <c r="H31" s="18"/>
      <c r="I31" s="18"/>
      <c r="J31" s="18"/>
    </row>
    <row r="32" spans="1:10">
      <c r="A32" s="16" t="s">
        <v>143</v>
      </c>
      <c r="B32" s="17">
        <f t="shared" si="0"/>
        <v>1236777</v>
      </c>
      <c r="C32" s="18"/>
      <c r="D32" s="18"/>
      <c r="E32" s="18"/>
      <c r="F32" s="18">
        <v>1184673</v>
      </c>
      <c r="G32" s="18">
        <v>52104</v>
      </c>
      <c r="H32" s="18"/>
      <c r="I32" s="18"/>
      <c r="J32" s="18"/>
    </row>
    <row r="33" spans="1:10">
      <c r="A33" s="16" t="s">
        <v>144</v>
      </c>
      <c r="B33" s="17">
        <f t="shared" si="0"/>
        <v>315838</v>
      </c>
      <c r="C33" s="18"/>
      <c r="D33" s="18"/>
      <c r="E33" s="18"/>
      <c r="F33" s="18">
        <v>304086</v>
      </c>
      <c r="G33" s="18">
        <v>11752</v>
      </c>
      <c r="H33" s="18"/>
      <c r="I33" s="18"/>
      <c r="J33" s="18"/>
    </row>
    <row r="34" spans="1:10">
      <c r="A34" s="16" t="s">
        <v>145</v>
      </c>
      <c r="B34" s="17">
        <f t="shared" si="0"/>
        <v>625167</v>
      </c>
      <c r="C34" s="18"/>
      <c r="D34" s="18"/>
      <c r="E34" s="18"/>
      <c r="F34" s="18">
        <v>598471</v>
      </c>
      <c r="G34" s="18">
        <v>26696</v>
      </c>
      <c r="H34" s="18"/>
      <c r="I34" s="18"/>
      <c r="J34" s="18"/>
    </row>
    <row r="35" spans="1:10">
      <c r="A35" s="16" t="s">
        <v>146</v>
      </c>
      <c r="B35" s="17">
        <f t="shared" si="0"/>
        <v>277577</v>
      </c>
      <c r="C35" s="18"/>
      <c r="D35" s="18"/>
      <c r="E35" s="18"/>
      <c r="F35" s="18">
        <v>266465</v>
      </c>
      <c r="G35" s="18">
        <v>11112</v>
      </c>
      <c r="H35" s="18"/>
      <c r="I35" s="18"/>
      <c r="J35" s="18"/>
    </row>
    <row r="36" spans="1:10">
      <c r="A36" s="16" t="s">
        <v>147</v>
      </c>
      <c r="B36" s="17">
        <f t="shared" si="0"/>
        <v>589857</v>
      </c>
      <c r="C36" s="18"/>
      <c r="D36" s="18"/>
      <c r="E36" s="18"/>
      <c r="F36" s="18">
        <v>563993</v>
      </c>
      <c r="G36" s="18">
        <v>25864</v>
      </c>
      <c r="H36" s="18"/>
      <c r="I36" s="18"/>
      <c r="J36" s="18"/>
    </row>
    <row r="37" spans="1:10">
      <c r="A37" s="16" t="s">
        <v>148</v>
      </c>
      <c r="B37" s="17">
        <f t="shared" si="0"/>
        <v>583180</v>
      </c>
      <c r="C37" s="18"/>
      <c r="D37" s="18"/>
      <c r="E37" s="18"/>
      <c r="F37" s="18">
        <v>554292</v>
      </c>
      <c r="G37" s="18">
        <v>28888</v>
      </c>
      <c r="H37" s="18"/>
      <c r="I37" s="18"/>
      <c r="J37" s="18"/>
    </row>
    <row r="38" spans="1:10">
      <c r="A38" s="16" t="s">
        <v>149</v>
      </c>
      <c r="B38" s="17">
        <f t="shared" si="0"/>
        <v>41022</v>
      </c>
      <c r="C38" s="18"/>
      <c r="D38" s="18"/>
      <c r="E38" s="18"/>
      <c r="F38" s="18"/>
      <c r="G38" s="18"/>
      <c r="H38" s="18">
        <v>41022</v>
      </c>
      <c r="I38" s="18"/>
      <c r="J38" s="18"/>
    </row>
    <row r="39" spans="1:10">
      <c r="A39" s="16" t="s">
        <v>150</v>
      </c>
      <c r="B39" s="17">
        <f t="shared" si="0"/>
        <v>138343</v>
      </c>
      <c r="C39" s="18"/>
      <c r="D39" s="18"/>
      <c r="E39" s="18"/>
      <c r="F39" s="18"/>
      <c r="G39" s="18"/>
      <c r="H39" s="18">
        <v>138343</v>
      </c>
      <c r="I39" s="18"/>
      <c r="J39" s="18"/>
    </row>
    <row r="40" spans="1:10">
      <c r="A40" s="16" t="s">
        <v>151</v>
      </c>
      <c r="B40" s="17">
        <f t="shared" si="0"/>
        <v>243041</v>
      </c>
      <c r="C40" s="18"/>
      <c r="D40" s="18"/>
      <c r="E40" s="18"/>
      <c r="F40" s="18"/>
      <c r="G40" s="18"/>
      <c r="H40" s="18"/>
      <c r="I40" s="18">
        <v>243041</v>
      </c>
      <c r="J40" s="18"/>
    </row>
    <row r="41" spans="1:10">
      <c r="A41" s="16" t="s">
        <v>152</v>
      </c>
      <c r="B41" s="17">
        <f t="shared" si="0"/>
        <v>125680</v>
      </c>
      <c r="C41" s="18"/>
      <c r="D41" s="18"/>
      <c r="E41" s="18"/>
      <c r="F41" s="18"/>
      <c r="G41" s="18"/>
      <c r="H41" s="18">
        <v>125680</v>
      </c>
      <c r="I41" s="18"/>
      <c r="J41" s="18"/>
    </row>
    <row r="42" spans="1:10">
      <c r="A42" s="16" t="s">
        <v>153</v>
      </c>
      <c r="B42" s="17">
        <f t="shared" si="0"/>
        <v>74090</v>
      </c>
      <c r="C42" s="18"/>
      <c r="D42" s="18"/>
      <c r="E42" s="18"/>
      <c r="F42" s="18"/>
      <c r="G42" s="18"/>
      <c r="H42" s="18">
        <v>74090</v>
      </c>
      <c r="I42" s="18"/>
      <c r="J42" s="18"/>
    </row>
    <row r="43" spans="1:10">
      <c r="A43" s="16" t="s">
        <v>154</v>
      </c>
      <c r="B43" s="17">
        <f t="shared" si="0"/>
        <v>24802</v>
      </c>
      <c r="C43" s="18"/>
      <c r="D43" s="18"/>
      <c r="E43" s="18"/>
      <c r="F43" s="18"/>
      <c r="G43" s="18"/>
      <c r="H43" s="18">
        <v>24802</v>
      </c>
      <c r="I43" s="18"/>
      <c r="J43" s="18"/>
    </row>
    <row r="44" spans="1:10">
      <c r="A44" s="16" t="s">
        <v>155</v>
      </c>
      <c r="B44" s="17">
        <f t="shared" si="0"/>
        <v>71578</v>
      </c>
      <c r="C44" s="18"/>
      <c r="D44" s="18"/>
      <c r="E44" s="18"/>
      <c r="F44" s="18"/>
      <c r="G44" s="18"/>
      <c r="H44" s="18">
        <v>71578</v>
      </c>
      <c r="I44" s="18"/>
      <c r="J44" s="18"/>
    </row>
    <row r="45" spans="1:10">
      <c r="A45" s="16" t="s">
        <v>156</v>
      </c>
      <c r="B45" s="17">
        <f t="shared" si="0"/>
        <v>15968</v>
      </c>
      <c r="C45" s="18"/>
      <c r="D45" s="18"/>
      <c r="E45" s="18"/>
      <c r="F45" s="18"/>
      <c r="G45" s="18">
        <v>15968</v>
      </c>
      <c r="H45" s="18"/>
      <c r="I45" s="18"/>
      <c r="J45" s="18"/>
    </row>
    <row r="46" spans="1:10">
      <c r="A46" s="16" t="s">
        <v>164</v>
      </c>
      <c r="B46" s="17">
        <f t="shared" si="0"/>
        <v>8180</v>
      </c>
      <c r="C46" s="18"/>
      <c r="D46" s="18"/>
      <c r="E46" s="18"/>
      <c r="F46" s="18"/>
      <c r="G46" s="18"/>
      <c r="H46" s="19"/>
      <c r="I46" s="18"/>
      <c r="J46" s="18">
        <v>8180</v>
      </c>
    </row>
    <row r="47" spans="1:10">
      <c r="A47" s="16" t="s">
        <v>165</v>
      </c>
      <c r="B47" s="17">
        <f t="shared" si="0"/>
        <v>6544</v>
      </c>
      <c r="C47" s="18"/>
      <c r="D47" s="18"/>
      <c r="E47" s="18"/>
      <c r="F47" s="18"/>
      <c r="G47" s="18"/>
      <c r="H47" s="19"/>
      <c r="I47" s="18"/>
      <c r="J47" s="18">
        <v>6544</v>
      </c>
    </row>
    <row r="48" spans="1:10">
      <c r="A48" s="16" t="s">
        <v>166</v>
      </c>
      <c r="B48" s="17">
        <f t="shared" si="0"/>
        <v>3681</v>
      </c>
      <c r="C48" s="18"/>
      <c r="D48" s="18"/>
      <c r="E48" s="18"/>
      <c r="F48" s="18"/>
      <c r="G48" s="18"/>
      <c r="H48" s="19"/>
      <c r="I48" s="18"/>
      <c r="J48" s="18">
        <v>3681</v>
      </c>
    </row>
    <row r="49" spans="1:10">
      <c r="A49" s="16" t="s">
        <v>167</v>
      </c>
      <c r="B49" s="17">
        <f t="shared" si="0"/>
        <v>4090</v>
      </c>
      <c r="C49" s="18"/>
      <c r="D49" s="18"/>
      <c r="E49" s="18"/>
      <c r="F49" s="18"/>
      <c r="G49" s="18"/>
      <c r="H49" s="19"/>
      <c r="I49" s="18"/>
      <c r="J49" s="18">
        <v>4090</v>
      </c>
    </row>
    <row r="50" spans="1:10">
      <c r="A50" s="16" t="s">
        <v>168</v>
      </c>
      <c r="B50" s="17">
        <f t="shared" si="0"/>
        <v>818</v>
      </c>
      <c r="C50" s="18"/>
      <c r="D50" s="18"/>
      <c r="E50" s="18"/>
      <c r="F50" s="18"/>
      <c r="G50" s="18"/>
      <c r="H50" s="19"/>
      <c r="I50" s="18"/>
      <c r="J50" s="18">
        <v>818</v>
      </c>
    </row>
    <row r="51" spans="1:10">
      <c r="A51" s="20" t="s">
        <v>169</v>
      </c>
      <c r="B51" s="17">
        <f t="shared" si="0"/>
        <v>4908</v>
      </c>
      <c r="C51" s="21"/>
      <c r="D51" s="21"/>
      <c r="E51" s="21"/>
      <c r="F51" s="21"/>
      <c r="G51" s="21"/>
      <c r="H51" s="19"/>
      <c r="I51" s="21"/>
      <c r="J51" s="21">
        <v>4908</v>
      </c>
    </row>
    <row r="52" spans="1:10">
      <c r="A52" s="22" t="s">
        <v>225</v>
      </c>
      <c r="B52" s="23"/>
      <c r="C52" s="23">
        <f>SUM(C12:C51)</f>
        <v>679616</v>
      </c>
      <c r="D52" s="23">
        <f t="shared" ref="D52:I52" si="1">SUM(D12:D51)</f>
        <v>748144</v>
      </c>
      <c r="E52" s="23">
        <f t="shared" si="1"/>
        <v>346637</v>
      </c>
      <c r="F52" s="23">
        <f t="shared" si="1"/>
        <v>4207895</v>
      </c>
      <c r="G52" s="23">
        <f t="shared" si="1"/>
        <v>209360</v>
      </c>
      <c r="H52" s="23">
        <f t="shared" si="1"/>
        <v>475515</v>
      </c>
      <c r="I52" s="23">
        <f t="shared" si="1"/>
        <v>243041</v>
      </c>
      <c r="J52" s="23">
        <f>SUM(J12:J51)</f>
        <v>28221</v>
      </c>
    </row>
    <row r="55" spans="1:10" ht="15.75">
      <c r="A55" s="4" t="s">
        <v>84</v>
      </c>
      <c r="B55" s="48" t="s">
        <v>85</v>
      </c>
      <c r="C55" s="48"/>
    </row>
    <row r="56" spans="1:10" ht="15.75">
      <c r="A56" s="4"/>
      <c r="B56" s="5"/>
      <c r="C56" s="5"/>
    </row>
    <row r="57" spans="1:10" ht="24.75" customHeight="1">
      <c r="A57" s="49" t="s">
        <v>86</v>
      </c>
      <c r="B57" s="49"/>
      <c r="C57" s="49"/>
    </row>
  </sheetData>
  <mergeCells count="6">
    <mergeCell ref="A57:C57"/>
    <mergeCell ref="A5:J5"/>
    <mergeCell ref="A7:J7"/>
    <mergeCell ref="A8:J8"/>
    <mergeCell ref="A10:A11"/>
    <mergeCell ref="B55:C5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4.pielikums</vt:lpstr>
      <vt:lpstr>5.pielikums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2023-06-05T12:38:40Z</cp:lastPrinted>
  <dcterms:created xsi:type="dcterms:W3CDTF">2023-05-24T07:45:20Z</dcterms:created>
  <dcterms:modified xsi:type="dcterms:W3CDTF">2023-06-20T10:01:38Z</dcterms:modified>
  <cp:category/>
</cp:coreProperties>
</file>