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mes sēžu lēmumi\Augusts\Anonimizētie pēc sēdes\"/>
    </mc:Choice>
  </mc:AlternateContent>
  <xr:revisionPtr revIDLastSave="0" documentId="8_{B2ABD0D6-C2B3-467A-8C49-9A2D8F8216F3}" xr6:coauthVersionLast="47" xr6:coauthVersionMax="47" xr10:uidLastSave="{00000000-0000-0000-0000-000000000000}"/>
  <bookViews>
    <workbookView xWindow="-120" yWindow="-120" windowWidth="20730" windowHeight="11040" xr2:uid="{00000000-000D-0000-FFFF-FFFF00000000}"/>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1" i="1" l="1"/>
  <c r="I131" i="1"/>
  <c r="H131" i="1"/>
  <c r="G131" i="1"/>
  <c r="F131" i="1"/>
  <c r="E131" i="1"/>
  <c r="D131" i="1"/>
  <c r="C131" i="1"/>
  <c r="K130" i="1"/>
  <c r="K129" i="1"/>
  <c r="K128" i="1"/>
  <c r="K127" i="1"/>
  <c r="K126" i="1"/>
  <c r="K125" i="1"/>
  <c r="K124" i="1"/>
  <c r="K123" i="1"/>
  <c r="K131" i="1" s="1"/>
  <c r="J120" i="1"/>
  <c r="J134" i="1" s="1"/>
  <c r="I120" i="1"/>
  <c r="I134" i="1" s="1"/>
  <c r="H120" i="1"/>
  <c r="H134" i="1" s="1"/>
  <c r="G120" i="1"/>
  <c r="G134" i="1" s="1"/>
  <c r="F120" i="1"/>
  <c r="F134" i="1" s="1"/>
  <c r="E120" i="1"/>
  <c r="E134" i="1" s="1"/>
  <c r="D120" i="1"/>
  <c r="D134" i="1" s="1"/>
  <c r="C120" i="1"/>
  <c r="C134" i="1" s="1"/>
  <c r="K119" i="1"/>
  <c r="K118" i="1"/>
  <c r="K117" i="1"/>
  <c r="K116" i="1"/>
  <c r="K115" i="1"/>
  <c r="K114" i="1"/>
  <c r="K113" i="1"/>
  <c r="K112" i="1"/>
  <c r="K111" i="1"/>
  <c r="K110"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20" i="1" s="1"/>
  <c r="K134" i="1" s="1"/>
</calcChain>
</file>

<file path=xl/sharedStrings.xml><?xml version="1.0" encoding="utf-8"?>
<sst xmlns="http://schemas.openxmlformats.org/spreadsheetml/2006/main" count="255" uniqueCount="218">
  <si>
    <t>(euro)</t>
  </si>
  <si>
    <t>Mērķis</t>
  </si>
  <si>
    <t>Līguma noslēgšanas datums</t>
  </si>
  <si>
    <t>turpmākajos gados</t>
  </si>
  <si>
    <t>pavisam (1.+2.+3.+4.+ 5+.6.+7.+8.)</t>
  </si>
  <si>
    <t>D</t>
  </si>
  <si>
    <t>E</t>
  </si>
  <si>
    <t>Aizņēmumi</t>
  </si>
  <si>
    <t>A2/1/07/392, t.Nr. P-211/2007 ERAFprojekts ūdenssaimniecības attīstība Pilskalnes pagastā P-211/2007</t>
  </si>
  <si>
    <t>14.08.2007</t>
  </si>
  <si>
    <t xml:space="preserve">A2/1/08/557 Autoostas ēkas un nojumes remonts P-190/2008_x000D_
</t>
  </si>
  <si>
    <t>05.06.2008</t>
  </si>
  <si>
    <t xml:space="preserve">A2/1/09/753 Neretas kultūras nama rekonstrukcija P-349/2009_x000D_
</t>
  </si>
  <si>
    <t>01.12.2009</t>
  </si>
  <si>
    <t xml:space="preserve">A2/1/10/218 Infrastruktūras sakārtošanai -A.Upīša Skrīveru vidusskolas vecā korpusa renovācijai, mēbeļu iegādei vidusskolas kabinetiem un publiskās tualetes projektēšanai un celtniecībai PL-22/2012_x000D_
</t>
  </si>
  <si>
    <t>02.04.2012</t>
  </si>
  <si>
    <t xml:space="preserve">A2/1/10/219 SIA Skrīveru saimnieks pamatkapitāla palielināšanai PL-23/2012 _x000D_
</t>
  </si>
  <si>
    <t xml:space="preserve">A2/1/10/88 Pārjaunojuma līgums PA Skrīveru sociālās aprūpes centrs jaunās ēkas būvniecībai PL-20/2012_x000D_
</t>
  </si>
  <si>
    <t xml:space="preserve">A2/1/11/651 Ūdenssaimniecības attīstība Neretas novada Neretas ciemā P-410/2011_x000D_
</t>
  </si>
  <si>
    <t>21.10.2011</t>
  </si>
  <si>
    <t xml:space="preserve">A2/1/13/203 KPFI projekta Kompleksi risinājumi siltumnīcefekta gāzu emisijas samazināšanai pirmsskolas izglītības iestādē Sprīdītis, Sprīdīša ielā 1, Skrīveros, Skrīveru novadā Nr.KPFI-15.1/107 P-138/2013 _x000D_
</t>
  </si>
  <si>
    <t>22.05.2013</t>
  </si>
  <si>
    <t xml:space="preserve">A2/1/13/397 ELFLA projekta Nr.12-04-LL20-L413101-000010 Ielu tirdzniecības vietas izbūve Skrīveru novadā P-284/2013_x000D_
</t>
  </si>
  <si>
    <t>09.08.2013</t>
  </si>
  <si>
    <t xml:space="preserve">A2/1/13/473 ELFLA projekta (Nr.12-04-L32100-000004) " Ceļa Lielkažoki - Stūrīši posma rekonstrukcija Skrīveru novadā" īstenošanai P-342/2013_x000D_
</t>
  </si>
  <si>
    <t>10.09.2013</t>
  </si>
  <si>
    <t xml:space="preserve">A2/1/18/405 Parka ielas pārbūve P-333/2018
</t>
  </si>
  <si>
    <t>03.07.2018</t>
  </si>
  <si>
    <t xml:space="preserve">A2/1/14/203 P-119/2014 KPFI proj. Energoefektivitātes paaugstināšana Neretas J.Jaunsudrabiņa vidusskolā P-119/2014_x000D_
</t>
  </si>
  <si>
    <t>10.04.2014</t>
  </si>
  <si>
    <t xml:space="preserve">A2/1/14/204, P-120/2014 KPFI proj. Energoefektivitātes uzlabošana Neretas PII Ziediņš P-120/2014_x000D_
</t>
  </si>
  <si>
    <t xml:space="preserve">A2/1/14/437 ERAF "Ūdenssaimnecības attīstība Neretas novada Neretas ciemā 2.posms P-278/2014_x000D_
</t>
  </si>
  <si>
    <t>16.07.2014</t>
  </si>
  <si>
    <t xml:space="preserve">A2/1/17/347 Projekta Andreja Upīša Skrīveru vidusskolas stadiona pārbūve īstenošanai P-229/2017 _x000D_
</t>
  </si>
  <si>
    <t>01.06.2017</t>
  </si>
  <si>
    <t xml:space="preserve">A2/1/17/762 Neretas novada administratīvās ēkas fasādes un telpu remonts P-592/2017_x000D_
</t>
  </si>
  <si>
    <t>17.10.2017</t>
  </si>
  <si>
    <t xml:space="preserve">A2/1/18/144 Prioritārā investīciju projekta ,,Jaunjelgavas vidusskolas telpu pārbūve" īstenošana P-122/2018 _x000D_
</t>
  </si>
  <si>
    <t>05.04.2018</t>
  </si>
  <si>
    <t xml:space="preserve">A2/1/18/227 Estrādes pārbūve P-192/2018_x000D_
</t>
  </si>
  <si>
    <t>14.05.2018</t>
  </si>
  <si>
    <t xml:space="preserve">A2/1/18/322 Projekts "Pļaviņu novada ģimnāzijas datortehnikas nodrošinājums un infrastruktūras uzlabošana" īstenošanai P-273/2018_x000D_
</t>
  </si>
  <si>
    <t>08.06.2018</t>
  </si>
  <si>
    <t xml:space="preserve">A2/1/18/323 Izglītības iestāžu investīciju projekts "Būvdarbi pirmsskolas izglītības iestādē "Bērziņš" Pļaviņās, Pļaviņu novadā" P-272/2018_x000D_
</t>
  </si>
  <si>
    <t xml:space="preserve">A2/1/18/324 Prioritārais investīciju projekts ""Ielu apgaismojuma pārbūve no Daugavas ielas 141 līdz Daugavas ielai 171, Līkā, Skolas un Dārza ielās, Pļaviņās, Pļaviņu novadā, no 1.maija un Odzienas ielas krustojuma līdz Odzienas ielai 24, Kriškalnos, Aiviekstes pagastā, Pļaviņu novadā"" P-271/2018_x000D_
</t>
  </si>
  <si>
    <t>09.06.2018</t>
  </si>
  <si>
    <t>A2/1/18/329 Ūdensvada atjaunošana Bebru pagastā P-274/2018</t>
  </si>
  <si>
    <t>07.06.2018</t>
  </si>
  <si>
    <t xml:space="preserve">A2/1/18/34 Pašvaldības autonomo funkciju veikšanai nepieciešamā transporta (mikroautobusa) iegādei P-14/2018 _x000D_
</t>
  </si>
  <si>
    <t>31.01.2018</t>
  </si>
  <si>
    <t xml:space="preserve">A2/1/18/376 Energoefektivitātes paaugstināšana Jaunjelgavas novada ēkā P-310/2018 _x000D_
</t>
  </si>
  <si>
    <t>02.07.2018</t>
  </si>
  <si>
    <t xml:space="preserve">A2/1/18/400 Transporta iegāde P-315/2018_x000D_
</t>
  </si>
  <si>
    <t xml:space="preserve">A2/1/18/406 Kokneses I.Gaiša vidusskolas jumta remonts P-332/2018 _x000D_
</t>
  </si>
  <si>
    <t xml:space="preserve">A2/1/18/411 Izglītības iestāžu investīciju projekts "Pļaviņu novada ģimnāzijas datortehnikas nodrošinājums un infrastruktūras uzlabošana" P-345/2018_x000D_
</t>
  </si>
  <si>
    <t xml:space="preserve">A2/1/18/46 Neretas novada administratīvās ēkas telpu remonts P-34/2018_x000D_
</t>
  </si>
  <si>
    <t>07.02.2018</t>
  </si>
  <si>
    <t xml:space="preserve">A2/1/18/509 Prioritārā investīciju projekta ,,Gājēju celiņa izbūve Sērenes ciemā Jaunjelgavas novadā" īstenošanai P-424/2018 _x000D_
</t>
  </si>
  <si>
    <t>01.08.2018</t>
  </si>
  <si>
    <t>A2/1/18/557 Prioritārais investīciju projekts "Granulu apkures katla piegāde un uzstādīšana siltumapgādes pakalpojumu nodrošināšanai Vietalvas pagasta pārvaldes ēkā" P-449/2018</t>
  </si>
  <si>
    <t>14.08.2018</t>
  </si>
  <si>
    <t xml:space="preserve">A2/1/18/558 Izglītības iestāžu investīciju projekts "Granulu apkures katla piegāde un uzstādīšana pirmsskolas izglītības iestādē "Jumītis"" P-430/2018_x000D_
</t>
  </si>
  <si>
    <t>10.08.2018</t>
  </si>
  <si>
    <t xml:space="preserve">A2/1/18/622 LFLA projekts "Pašvaldības nozīmes Koplietošanas meliorācijas sistēmas pārbūve Jaunjelgavas novadā" īstenošanai P-522/2018 _x000D_
</t>
  </si>
  <si>
    <t>06.09.2018</t>
  </si>
  <si>
    <t xml:space="preserve">A2/1/18/666 Prioritārā investīciju projekta "Sociālās aprūpes un krīzes centra "Vīgante" ēkas 2.stāva grīdas remontdarbi un zibens aizsardzības sistēmas izveidošana" īstenpšanai P-553/2018 _x000D_
</t>
  </si>
  <si>
    <t>02.10.2018</t>
  </si>
  <si>
    <t xml:space="preserve">A2/1/18/697 Prioritārais investīciju projekts "Pļaviņu novada ģimnāzijas ēkas sporta zāles Daugavas ielā 50 stāvlaukuma atjaunošana" P-596/2018_x000D_
</t>
  </si>
  <si>
    <t>09.10.2018</t>
  </si>
  <si>
    <t xml:space="preserve"> A2/1/18/698 Prioritārais investīciju projekts "Trotuāra izbūve 1.maija ielā posmā no Odzienas ielas krustojuma līdz 1.maija iela 6, Aiviekstes pagastā, Pļaviņu novadā" P-595/2018</t>
  </si>
  <si>
    <t xml:space="preserve">A2/1/18/699 Pašvaldības autonomo funkciju veikšanai nepieciešamā transporta iegāde P-594/2018_x000D_
</t>
  </si>
  <si>
    <t xml:space="preserve">A2/1/18/708 Prioritārais investīciju projekts "Iekšpagalma pārbūve Gaismas ielā 4, Aizkrauklē" īstenošana P-599/2018_x000D_
</t>
  </si>
  <si>
    <t>A2/1/18/714 SIA "Pļaviņu Komunālie pakalpojumi" pamatkapitāla palielinašānai KF projekta 4.3.1.0/17/A/015 "Pārvades un sadales sistēmas rekonstrukcija Pļaviņās" īstenošanai P-605/2018</t>
  </si>
  <si>
    <t>11.10.2018</t>
  </si>
  <si>
    <t xml:space="preserve">A2/1/18/73 Pašvaldības autonomo veikšanai nepieciešamā auto transporta (mazlietota pasažieru autobusa) iegādei P-51/2018 _x000D_
</t>
  </si>
  <si>
    <t>05.03.2018</t>
  </si>
  <si>
    <t xml:space="preserve">A2/1/18/744 Investīciju projektu īstenošanai (saistību pārjaunojums) PP-25/2018_x000D_
</t>
  </si>
  <si>
    <t>26.10.2018</t>
  </si>
  <si>
    <t xml:space="preserve">A2/1/18/754 ERAF projekta (4.2.2.0/17/I/041) "Pļaviņu novada pašvaldības struktūrvienību ēkas "Kūlīši", Pļaviņu novada energoefektivitātes paaugstināšana" P-629/2018_x000D_
</t>
  </si>
  <si>
    <t>31.10.2018</t>
  </si>
  <si>
    <t xml:space="preserve">A2/1/18/786  Prioritārais investīciju projekts "2 (divu) nedzīvojamo ēku saimniecības un tehniskām vajadzībām uzstādīšana un piegāde Pļaviņu novada slēpošanas, biatlona sporta bāzē "Jankas-Jaujas"" P-660/2018 _x000D_
</t>
  </si>
  <si>
    <t>13.11.2018</t>
  </si>
  <si>
    <t xml:space="preserve">A2/1/19/173 Blaumaņa un Indrānu ielas pārbūve P-114/2019_x000D_
</t>
  </si>
  <si>
    <t>22.05.2019</t>
  </si>
  <si>
    <t xml:space="preserve">A2/1/19/222 ERAF projekta (Nr.5.6.2.0/16/I/016) "Esošās rūpnieciskās teritorijas infrastruktūras sakārtošana Jaunceltnes un Gaismas ielas teritorijā, uzlabojot tās piemērotību ražošanas uzņēmumu attīstības vajadzībām" īstenošana P-154/2019_x000D_
</t>
  </si>
  <si>
    <t>11.06.2019</t>
  </si>
  <si>
    <t xml:space="preserve">A2/1/19/440 ERAF projekta (Nr.8.1.2.0/18/I/005) "Uzlabot vispārējās izglītības iestāžu mācību vidi" īstenošanai P-284/2019_x000D_
</t>
  </si>
  <si>
    <t>02.12.2019</t>
  </si>
  <si>
    <t xml:space="preserve">A2/1/20/129 DUS VIrši - Skola - Brūveri - Mēmele posma 1.kārta P-101//2020_x000D_
</t>
  </si>
  <si>
    <t>03.04.2020</t>
  </si>
  <si>
    <t xml:space="preserve">A2/1/20/130 Ceļa Ždanova - Rasas posma Kalnarāji - Somāni 1.kārtas pārbūve P-100/2020_x000D_
</t>
  </si>
  <si>
    <t xml:space="preserve">A2/1/20/169 ELFLA projekta (Nr.19-04-A00702-000087) "Autoceļu ar grants segumu pārbūve Aizkraukles novadā" īstenošanai P-127/2020_x000D_
</t>
  </si>
  <si>
    <t>30.04.2020</t>
  </si>
  <si>
    <t xml:space="preserve">A2/1/20/30 ELFLA projekts "Ceļa Sierotava - Vīguļi- Dumbrāji - Salas pārbūve" P-26/2020_x000D_
</t>
  </si>
  <si>
    <t>06.02.2020</t>
  </si>
  <si>
    <t xml:space="preserve">A2/1/20/31 ELFLA projekts "Ceļa Skruži - Andrejskoals tilts posma -Kokles pārbūve" P-25/2020_x000D_
</t>
  </si>
  <si>
    <t xml:space="preserve">A2/1/20/325 ERAF projekta (Nr.3.3.1.0/16/I/011) "Pļaviņu pilsētas vides sakārtošana uzņēmējdarbības veicināšanai" īstenošanai P-146/2020_x000D_
</t>
  </si>
  <si>
    <t>08.06.2020</t>
  </si>
  <si>
    <t xml:space="preserve">A2/1/20/32 ELFLA projekts "Ceļa Suvainišķi- Brantāni  posma pārbūve" P-24/2020_x000D_
</t>
  </si>
  <si>
    <t xml:space="preserve">A2/1/20/480 Ceļš Ziediņi - Likteņdārzs P-212/2020_x000D_
</t>
  </si>
  <si>
    <t>03.08.2020</t>
  </si>
  <si>
    <t xml:space="preserve">A2/1/20/514 Projekta "Auto stāvlaukuma un ielas izbūve Spīdolas ielā 14, Aizkrauklē" īstenošanai P-208/2020 _x000D_
</t>
  </si>
  <si>
    <t>05.08.2020</t>
  </si>
  <si>
    <t xml:space="preserve">A2/1/20/541 Projekta "Ziedu ielas pārbūve Neretas pagastā, Neretas novadā" P-244/2020_x000D_
</t>
  </si>
  <si>
    <t>13.08.2020</t>
  </si>
  <si>
    <t xml:space="preserve">A2/1/20/559 Transporta infrastruktūra I.Gaiša vidusskola P-246/2020_x000D_
</t>
  </si>
  <si>
    <t>17.08.2020</t>
  </si>
  <si>
    <t xml:space="preserve">A2/1/20/55 Latvijas- Lietuvas- Baltkrievijas pārrobežu sadarbības projekts P-41/2020_x000D_
</t>
  </si>
  <si>
    <t>02.03.2020</t>
  </si>
  <si>
    <t xml:space="preserve">A2/1/20/606 Projekta "Raiņa ielas (sekundāra maģistrālā iela) ar šķērsielām 1. un 3. posma pārbūve Pļaviņu pilsētā" īstenošanai P-260/2020_x000D_
</t>
  </si>
  <si>
    <t>31.08.2020</t>
  </si>
  <si>
    <t xml:space="preserve">A2/1/20/608 Projekta "Sprīdīša ielas posma un stāvlaukuma pārbūve pe pirmskolas izglītības iestādes "Sprīdītis" Skrīveru novadā" īstenošanai P-271/2020_x000D_
</t>
  </si>
  <si>
    <t xml:space="preserve">A2/1/20/644 Projekts "Kalēju ielas posma pārbūve Neretas pagastā, Neretas novadā" P-304/2020_x000D_
</t>
  </si>
  <si>
    <t>11.09.2020</t>
  </si>
  <si>
    <t xml:space="preserve">A2/1/20/762 Projekta "Stadiona ielas atjaunošana Aizkrauklē" īstenošanai P-404/2020_x000D_
</t>
  </si>
  <si>
    <t>19.10.2020</t>
  </si>
  <si>
    <t xml:space="preserve">A2/1/20/763 Projekta "Sporta centra jumta siltināšana" īstenošanai P-403/2020_x000D_
</t>
  </si>
  <si>
    <t xml:space="preserve">A2/1/20/899 Uzvaras ielas posma pārbūve Jaunjelgavā P-503/2020 _x000D_
</t>
  </si>
  <si>
    <t>18.12.2020</t>
  </si>
  <si>
    <t xml:space="preserve">A2/1/21/110 Investīciju projektu īstenošanai (saistību pārjaunojums) PP-8/2021_x000D_
</t>
  </si>
  <si>
    <t>31.03.2021</t>
  </si>
  <si>
    <t>A2/1/21/111 ERAF projekta (Nr.3.3.1.0/20/I/002) "Esošās rūpnieciskās teritorijas infrastruktūras sakārtošana Mednieku un Gaismas ielas teritorijā, uzlabojot tās piemērotību ražošanas uzņēmumu attīstības vajadzībām" īstenošanai P-58/2021</t>
  </si>
  <si>
    <t>30.03.2021</t>
  </si>
  <si>
    <t>A2/1/21/136 Apvienotie 2010-2017 līgumi PP-13/2021</t>
  </si>
  <si>
    <t>21.04.2021</t>
  </si>
  <si>
    <t>"A2/1/21/204 Projekts ""Kapsētu administratīvo pakalpojumu efektivitātes un pieejamības uzlabošna Latvijas un Lietuvas pārrobežu reģionos"" P-134/2021</t>
  </si>
  <si>
    <t>12.05.2021</t>
  </si>
  <si>
    <t xml:space="preserve">A2/1/21/207 Investīciju projektu īstenošanai PP-19/2021 _x000D_
</t>
  </si>
  <si>
    <t>17.05.2021</t>
  </si>
  <si>
    <t xml:space="preserve">A2/1/21/217 ERAF projekta (Nr.8.1.2.0/18/I/005) "Uzlabot vispārējās izglītības iestāžu mācību vidi" īstenošanai P-137/2021_x000D_
</t>
  </si>
  <si>
    <t>26.05.2021</t>
  </si>
  <si>
    <t xml:space="preserve">A2/1/21/223 transporta infrastruktūra P-138/2021_x000D_
</t>
  </si>
  <si>
    <t xml:space="preserve">A2/1/21/224 transporta infrastruktūra P-139/2021_x000D_
</t>
  </si>
  <si>
    <t xml:space="preserve">A2/1/21/300 ERAF projekta  "Ielu infrastruktūras pielāgošana uzņēmējdarbības attīstībai" īstenošanai Nr.3.3.1.0/20/I/020 P-195/2021_x000D_
</t>
  </si>
  <si>
    <t>16.06.2021</t>
  </si>
  <si>
    <t xml:space="preserve">A2/1/21/310 Prioritārā investīciju projekta “Skrīveru daudzfunkcionālā sociālo pakalpojumu centra izbūve” īstenošanai P-209/2021_x000D_
</t>
  </si>
  <si>
    <t>21.06.2021</t>
  </si>
  <si>
    <t xml:space="preserve"> A2/1/21/345 Budžeta un finanšu vadībai, lai nodrošinātu 2021. gada uzturēšanas izdevumu finansēšanu P-216/2021_x000D_
</t>
  </si>
  <si>
    <t>28.06.2021</t>
  </si>
  <si>
    <t xml:space="preserve">A2/1/21/369 Prioritārā investīciju projekta "Kopmītņu ēkas vienkāršota atjaunošana ar lietošanas veida maiņu uz daudzfunkcionālu sociālo pakalpojumu centru" īstenošanai Koknesē P-256/2021_x000D_
</t>
  </si>
  <si>
    <t>07.07.2021</t>
  </si>
  <si>
    <t xml:space="preserve">A2/1/21/370 Projekta ""Zaļā klase"-publiskās ārtelpas labiekārtošana pie Ilmāra Gaiša Kokneses vidusskolas" īstenošanai P-255/2021_x000D_
</t>
  </si>
  <si>
    <t xml:space="preserve">A2/1/21/371 Projekta "Sporta zāles grīdas seguma maiņa pie Ilmāra Gaiša Kokneses vidusskolas" īstenošanai P-254/2021_x000D_
</t>
  </si>
  <si>
    <t xml:space="preserve">A2/1/21/372 Projekta "Iršu muižas klēts - magazīnas atjaunošana" īstenošanai P-253/2021_x000D_
</t>
  </si>
  <si>
    <t xml:space="preserve">A2/1/21/374 Prioritārā investīciju projekta "Veikala pārbūve par bibliotēku" īstenošanai Pļaviņās P-261/2021_x000D_
</t>
  </si>
  <si>
    <t xml:space="preserve">A2/1/21/39 Budžeta un finanšu vadībai, lai nodrošinātu 2021.gada uzturēšanas izdevumu finansēšanu P-14/2021 _x000D_
</t>
  </si>
  <si>
    <t>24.02.2021</t>
  </si>
  <si>
    <t xml:space="preserve">A2/1/21/587 Projekta "Ceļa Gaiļi-Atradzes seguma pārbūve Kokneses novadā" īstenošanai P-444/2021_x000D_
</t>
  </si>
  <si>
    <t>04.10.2021</t>
  </si>
  <si>
    <t xml:space="preserve">A2/1/21/588 Projekta "Lifta piebūve Vecbebru dinesta viesnīcas ēkai" īstenošanai P-443/2021 COVID VARAM_x000D_
</t>
  </si>
  <si>
    <t xml:space="preserve">A2/1/21/589 Projekta "Ielu seguma atjaunošana Neretas novadā" īstenošanai  P-442/2021 COVID VARAM_x000D_
</t>
  </si>
  <si>
    <t xml:space="preserve">A2/1/21/66 Investīciju projektu īstenošanai (saistību pārjaunojums) PP-6/2021_x000D_
</t>
  </si>
  <si>
    <t>04.03.2021</t>
  </si>
  <si>
    <t xml:space="preserve">A2/1/21/678 Prioritārais investīciju projekta "Daugavas pastaigu un izziņas takas izbūve un atjaunošana" īstenošanai P-517/2021_x000D_
</t>
  </si>
  <si>
    <t>29.10.2021</t>
  </si>
  <si>
    <t xml:space="preserve"> A2/1/21/679 Latvijas-Lietuvas pārrobežu sadarbības programmas projekta LLI-474 "Dzīve pie upēm:tūrisma produktu attīstība, balstoties uz seno un mūsdienu Baltijas valstu vēsturi "invest.daļas īstenošanai P-516/2021_x000D_
</t>
  </si>
  <si>
    <t>01.11.2021</t>
  </si>
  <si>
    <t xml:space="preserve">A2/1/21/753 Projekta "Aizkraukles mūzikas skolas remonts"īstenošanai P-564/2021 AG PIP_x000D_
</t>
  </si>
  <si>
    <t>10.12.2021</t>
  </si>
  <si>
    <t xml:space="preserve">A2/1/21/793 Projekta "A.Upīša Skrīveru vidusskolas āra infrastruktūras labiekārtošana" īstenošanai P-588/2021 AG PIP_x000D_
</t>
  </si>
  <si>
    <t>28.12.2021</t>
  </si>
  <si>
    <t xml:space="preserve">A2/1-22-135 Projekta "Andreja Upīša ielas posmā no Sporta līdz Kastaņu ielai pārbūve Skrīveru pagastā, Aizkraukles novadā" īstenošanai P-72/2022_x000D_
</t>
  </si>
  <si>
    <t>03.06.2022</t>
  </si>
  <si>
    <t xml:space="preserve"> A2/1/22/184 Prioritārā investīciju projekta "Daugavas pastaigu un izziņas takas izbūve un atjaunošana" īstenošana P-113/2022_x000D_
</t>
  </si>
  <si>
    <t>05.07.2022</t>
  </si>
  <si>
    <t xml:space="preserve"> A2/1/22/219 Projekta "Ielu seguma atjaunošana Skrīveru pagastā, Aizkraukles novadā" īstenošana P-130/2022_x000D_
</t>
  </si>
  <si>
    <t>14.07.2022</t>
  </si>
  <si>
    <t xml:space="preserve">A2/1/22/220  Projekta "Ilmāra Gaiša Kokneses vidusskolas iekštelpu vides uzlabošanas pasākumi" īstenošana P-129/2022_x000D_
</t>
  </si>
  <si>
    <t>A2/1/22/320 Projekta "Sociālā dienesta ēkas atjaunošana ar lietošanas veida maiņu" investīciju īstenošanai P-223/2022</t>
  </si>
  <si>
    <t>17.08.2022</t>
  </si>
  <si>
    <t xml:space="preserve">A2/1/22/322 Projekta "Ceļu virsmas apstrāde Jaunjelgavas apvienības pārvaldes teritorijā:2.daļa "ceļu virsmas divkārtu apstrāde posmā Sproģi - Mucenieki Daudzeses pagastā"" investīciju īstenošanai P-221/2022_x000D_
</t>
  </si>
  <si>
    <t xml:space="preserve">A2/1/22/323 Projekta "Ceļu virsmas apstrāde Jaunjelgavas apvienības pārvaldes teritorijā:3.daļa "ceļu virsmas divkārtu apstrāde posmā "Torņa iela, Sece, Seces pagastā"" investīciju īstenošanai P-220/2022_x000D_
</t>
  </si>
  <si>
    <t xml:space="preserve">A2/1/22/496 Prioritārā investīciju projekta "Daudzfunkcionālā sporta laukuma izbūve Aizkraukles novada stadiona teritorijā(papildinošais projekts)" īstenošana P-340/2022_x000D_
</t>
  </si>
  <si>
    <t>07.11.2022</t>
  </si>
  <si>
    <t xml:space="preserve">A2/1/22/497 Projekta "Ēkas atjaunošana ar lietošanas veida maiņu Lāčplēša iela 4, Aizkrauklē" investīciju īstenošanai P-339/2022_x000D_
</t>
  </si>
  <si>
    <t xml:space="preserve">A2/22/321 Projekta "Ceļu virsmas apstrāde Jaunjelgavas apvienības pārvaldes teritorijā:1.2.daļa "ceļu virsmas divkārtu apstrāde posmā Mazā Daugavas iela no Rīgas ielas līdz Mazā Daugavas iela 5 Jaunjelgavā"" investīciju īstenošanai P-222/2022_x000D_
</t>
  </si>
  <si>
    <t>ERAF projekts "Teritoriju revitalizācija, reģenerējot degradētās teritorijas - Ielu infrastruktūras pielāgošana uzņēmējdarbībai II kārta" P-51/2023</t>
  </si>
  <si>
    <t>12.05.2023</t>
  </si>
  <si>
    <t>prioritārais investīciju projekts “Ceļa “Ausmas– kapi” seguma atjaunošana</t>
  </si>
  <si>
    <t>20.06.2023</t>
  </si>
  <si>
    <t>prioritārai investīciju projekts “Ceļa “Bilstiņi – Atradze” seguma atjaunošana</t>
  </si>
  <si>
    <t>Par 2023.gada prioritārā investīciju projekta “Stadiona virsmas atjaunošana Koknesē"” īstenošanu</t>
  </si>
  <si>
    <t>Pīlādžlauka ceļa izbūve Kokneses pagastā, Aizkraukles novadā</t>
  </si>
  <si>
    <t>Pašvaldības ceļa Pelši-Strautiņi pārbūve Daudzeses pagastā, Aizkraukles novadā</t>
  </si>
  <si>
    <t>Pašvaldības ceļa Tapaskrogs-Daudzese pārbūve Daudzeses pagastā, Aizkraukles novadā</t>
  </si>
  <si>
    <t>Pašvaldības ceļa Robežnieki-Bajāri-Aperāni pārbūve Seces pagastā, Aizkraukles novadā</t>
  </si>
  <si>
    <t>Ceļu virsmas divkārtu apstrāde Jaunā ielas posmā no Jaunās ielas 21 līdz pilsētas robežai Jaunjelgavā, Aizkraukles novadā</t>
  </si>
  <si>
    <t>x</t>
  </si>
  <si>
    <t>Galvojumi</t>
  </si>
  <si>
    <t xml:space="preserve">Aizņēmums SIA" Kokneses komunālie pakalpojumi" šķeldas  katlu mājas modernizācijas Koknesē </t>
  </si>
  <si>
    <t>16.12.2014</t>
  </si>
  <si>
    <t>Investīciju projekts "Apkures katla nomaiņa Pļaviņās un pieslēgšana pie kurtuves Rīgas ielā 15a"</t>
  </si>
  <si>
    <t xml:space="preserve">Izsniegts gakvojums SIA Skrīveru saimnieks, līgums Nr.K-15/2020  par Kohēzijas fonda projekta Nr.4.3.1.0/18/A/038 "Siltuma avota pārbūve Skrīveros"  </t>
  </si>
  <si>
    <t>06.07.2020</t>
  </si>
  <si>
    <t>KF projekts "Ūdenssaimniecības pakalpojumu attīstība Pļaviņās" pabeigšanai</t>
  </si>
  <si>
    <t>13.06.2012</t>
  </si>
  <si>
    <t>Kurināmā iegāde K-31/2022 SIA Pļaviņu komunālie pakalpojumi G-22-530</t>
  </si>
  <si>
    <t>21.11.2022</t>
  </si>
  <si>
    <t>Kurināmā iegāde K-33/2022 SIA Kokneses komunālie pakalpojumi G-22-551</t>
  </si>
  <si>
    <t>02.12.2022</t>
  </si>
  <si>
    <t xml:space="preserve">SIA Vidusdaugavas SPAAO Kohēzijas fonda līdzfinansētā projekta Nr.3DP/3.5.1.2.2./09/IPIA/VIDM/003 Vidusdaugavas reģiona sadzīves atkritumu apsaimniekošanas projekts SA poligona Dziļā vāda būvniecība Mežāres pagastā īstenošanai_x000D_
</t>
  </si>
  <si>
    <t>13.12.2011</t>
  </si>
  <si>
    <t>Kohēzijas fonda projekta "Aizkraukles ūdenssaimniecības attīstības II kārta" īstenošanai</t>
  </si>
  <si>
    <t>29.08.2012</t>
  </si>
  <si>
    <t>Plānots</t>
  </si>
  <si>
    <t>Daugavas ielas posma pārbūve no Raiņa ielas līdz Upes ielai Pļaviņās, Aizkraukles novadā</t>
  </si>
  <si>
    <t>25.07.2023</t>
  </si>
  <si>
    <t>27.07.2023</t>
  </si>
  <si>
    <t>13.07.2023</t>
  </si>
  <si>
    <t>31.07.2023</t>
  </si>
  <si>
    <t>3.pielikums</t>
  </si>
  <si>
    <t>Aizkraukles novada domes</t>
  </si>
  <si>
    <t xml:space="preserve">Aizkraukles novada pašvaldības saistību apmērs  2023.gadam un  nākamajiem gadiem </t>
  </si>
  <si>
    <t>Sēdes vadītājs, domes priekšsēdētājs</t>
  </si>
  <si>
    <t>L.Līdums</t>
  </si>
  <si>
    <t>Kopā</t>
  </si>
  <si>
    <t>2023.gada 17.augusta</t>
  </si>
  <si>
    <t>saistošajiem noteikumiem Nr.2023/12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</si>
</sst>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0"/>
      <name val="Arial"/>
      <family val="2"/>
      <charset val="186"/>
    </font>
    <font>
      <sz val="12"/>
      <name val="Times New Roman"/>
      <family val="1"/>
      <charset val="186"/>
    </font>
    <font>
      <sz val="11"/>
      <name val="Times New Roman"/>
      <family val="1"/>
      <charset val="186"/>
    </font>
    <font>
      <b/>
      <sz val="14"/>
      <name val="Times New Roman"/>
      <family val="1"/>
      <charset val="186"/>
    </font>
    <font>
      <i/>
      <sz val="10"/>
      <name val="Times New Roman"/>
      <family val="1"/>
      <charset val="186"/>
    </font>
    <font>
      <sz val="10"/>
      <name val="Times New Roman"/>
      <family val="1"/>
      <charset val="186"/>
    </font>
    <font>
      <b/>
      <sz val="10"/>
      <name val="Times New Roman"/>
      <family val="1"/>
      <charset val="186"/>
    </font>
    <font>
      <b/>
      <sz val="12"/>
      <name val="Times New Roman"/>
      <family val="1"/>
      <charset val="186"/>
    </font>
    <font>
      <b/>
      <sz val="11"/>
      <name val="Times New Roman"/>
      <family val="1"/>
      <charset val="186"/>
    </font>
    <font>
      <b/>
      <sz val="10"/>
      <name val="Arial"/>
      <family val="2"/>
      <charset val="186"/>
    </font>
    <font>
      <i/>
      <sz val="10"/>
      <color theme="1"/>
      <name val="Times New Roman"/>
      <family val="1"/>
      <charset val="186"/>
    </font>
    <font>
      <sz val="12"/>
      <color theme="1"/>
      <name val="Times New Roman"/>
      <family val="1"/>
      <charset val="186"/>
    </font>
    <font>
      <i/>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hair">
        <color indexed="8"/>
      </left>
      <right style="hair">
        <color indexed="8"/>
      </right>
      <top style="hair">
        <color indexed="8"/>
      </top>
      <bottom style="hair">
        <color indexed="8"/>
      </bottom>
      <diagonal/>
    </border>
  </borders>
  <cellStyleXfs count="3">
    <xf numFmtId="0" fontId="0" fillId="0" borderId="0"/>
    <xf numFmtId="0" fontId="1" fillId="0" borderId="0"/>
    <xf numFmtId="0" fontId="1" fillId="0" borderId="0"/>
  </cellStyleXfs>
  <cellXfs count="59">
    <xf numFmtId="0" fontId="0" fillId="0" borderId="0" xfId="0"/>
    <xf numFmtId="0" fontId="2" fillId="0" borderId="0" xfId="1" applyFont="1" applyProtection="1">
      <protection locked="0"/>
    </xf>
    <xf numFmtId="0" fontId="2" fillId="0" borderId="0" xfId="1" applyFont="1"/>
    <xf numFmtId="0" fontId="2" fillId="0" borderId="0" xfId="2" applyFont="1"/>
    <xf numFmtId="0" fontId="2" fillId="2" borderId="0" xfId="1" applyFont="1" applyFill="1" applyProtection="1">
      <protection locked="0"/>
    </xf>
    <xf numFmtId="0" fontId="5" fillId="0" borderId="0" xfId="1" applyFont="1" applyAlignment="1" applyProtection="1">
      <alignment horizontal="right"/>
      <protection locked="0"/>
    </xf>
    <xf numFmtId="0" fontId="2" fillId="0" borderId="0" xfId="1" applyFont="1" applyAlignment="1">
      <alignment horizontal="center" wrapText="1"/>
    </xf>
    <xf numFmtId="0" fontId="6" fillId="0" borderId="0" xfId="1" applyFont="1" applyAlignment="1">
      <alignment horizontal="center" wrapText="1"/>
    </xf>
    <xf numFmtId="0" fontId="2" fillId="0" borderId="0" xfId="1" applyFont="1" applyAlignment="1" applyProtection="1">
      <alignment horizontal="center" vertical="center" wrapText="1"/>
      <protection locked="0"/>
    </xf>
    <xf numFmtId="0" fontId="6" fillId="0" borderId="0" xfId="1" applyFont="1" applyAlignment="1" applyProtection="1">
      <alignment horizontal="right" vertical="center" wrapText="1"/>
      <protection locked="0"/>
    </xf>
    <xf numFmtId="0" fontId="8" fillId="0" borderId="0" xfId="1" applyFont="1" applyProtection="1">
      <protection locked="0"/>
    </xf>
    <xf numFmtId="0" fontId="10" fillId="0" borderId="0" xfId="0" applyFont="1"/>
    <xf numFmtId="49" fontId="7" fillId="0" borderId="0" xfId="1" applyNumberFormat="1" applyFont="1" applyAlignment="1" applyProtection="1">
      <alignment vertical="center" wrapText="1"/>
      <protection locked="0"/>
    </xf>
    <xf numFmtId="0" fontId="6" fillId="0" borderId="0" xfId="1" applyFont="1" applyAlignment="1">
      <alignment horizontal="right" vertical="center" wrapText="1"/>
    </xf>
    <xf numFmtId="0" fontId="0" fillId="0" borderId="0" xfId="0" applyAlignment="1">
      <alignment horizontal="right"/>
    </xf>
    <xf numFmtId="0" fontId="6" fillId="2" borderId="1" xfId="1" applyFont="1" applyFill="1" applyBorder="1" applyAlignment="1">
      <alignment horizontal="center"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wrapText="1"/>
    </xf>
    <xf numFmtId="49" fontId="6" fillId="0" borderId="1" xfId="1" applyNumberFormat="1" applyFont="1" applyBorder="1" applyAlignment="1">
      <alignment horizontal="center" wrapText="1"/>
    </xf>
    <xf numFmtId="0" fontId="6" fillId="2" borderId="1" xfId="1" applyFont="1" applyFill="1" applyBorder="1" applyAlignment="1">
      <alignment horizontal="center" wrapText="1"/>
    </xf>
    <xf numFmtId="0" fontId="6" fillId="0" borderId="1" xfId="1" applyFont="1" applyBorder="1" applyAlignment="1">
      <alignment horizontal="center" wrapText="1"/>
    </xf>
    <xf numFmtId="49" fontId="6" fillId="0" borderId="1" xfId="1" applyNumberFormat="1" applyFont="1" applyBorder="1" applyAlignment="1" applyProtection="1">
      <alignment horizontal="left" vertical="center" wrapText="1"/>
      <protection locked="0"/>
    </xf>
    <xf numFmtId="49" fontId="6" fillId="0" borderId="1" xfId="1" applyNumberFormat="1" applyFont="1" applyBorder="1" applyAlignment="1" applyProtection="1">
      <alignment horizontal="center" vertical="center" wrapText="1"/>
      <protection locked="0"/>
    </xf>
    <xf numFmtId="3" fontId="6" fillId="2" borderId="1" xfId="1" applyNumberFormat="1" applyFont="1" applyFill="1" applyBorder="1" applyAlignment="1" applyProtection="1">
      <alignment horizontal="right" vertical="center"/>
      <protection locked="0"/>
    </xf>
    <xf numFmtId="3" fontId="6" fillId="0" borderId="1" xfId="1" applyNumberFormat="1" applyFont="1" applyBorder="1" applyAlignment="1" applyProtection="1">
      <alignment horizontal="right" vertical="center"/>
      <protection locked="0"/>
    </xf>
    <xf numFmtId="3" fontId="7" fillId="2" borderId="1" xfId="1" applyNumberFormat="1" applyFont="1" applyFill="1" applyBorder="1" applyAlignment="1">
      <alignment horizontal="right" vertical="center" wrapText="1"/>
    </xf>
    <xf numFmtId="3" fontId="7" fillId="0" borderId="1" xfId="1" applyNumberFormat="1" applyFont="1" applyBorder="1" applyAlignment="1">
      <alignment horizontal="right" vertical="center" wrapText="1"/>
    </xf>
    <xf numFmtId="49" fontId="6" fillId="2" borderId="1" xfId="1" applyNumberFormat="1" applyFont="1" applyFill="1" applyBorder="1" applyAlignment="1" applyProtection="1">
      <alignment horizontal="left" vertical="center" wrapText="1"/>
      <protection locked="0"/>
    </xf>
    <xf numFmtId="49" fontId="6" fillId="2" borderId="1" xfId="1" applyNumberFormat="1" applyFont="1" applyFill="1" applyBorder="1" applyAlignment="1" applyProtection="1">
      <alignment horizontal="center" vertical="center" wrapText="1"/>
      <protection locked="0"/>
    </xf>
    <xf numFmtId="0" fontId="6" fillId="0" borderId="1" xfId="1" applyFont="1" applyBorder="1" applyAlignment="1">
      <alignment horizontal="left" wrapText="1"/>
    </xf>
    <xf numFmtId="49" fontId="2" fillId="0" borderId="1" xfId="1" applyNumberFormat="1" applyFont="1" applyBorder="1" applyAlignment="1" applyProtection="1">
      <alignment wrapText="1"/>
      <protection locked="0"/>
    </xf>
    <xf numFmtId="0" fontId="2" fillId="2" borderId="1" xfId="1" applyFont="1" applyFill="1" applyBorder="1" applyAlignment="1" applyProtection="1">
      <alignment wrapText="1"/>
      <protection locked="0"/>
    </xf>
    <xf numFmtId="0" fontId="2" fillId="0" borderId="1" xfId="1" applyFont="1" applyBorder="1" applyAlignment="1" applyProtection="1">
      <alignment wrapText="1"/>
      <protection locked="0"/>
    </xf>
    <xf numFmtId="3" fontId="6" fillId="0" borderId="1" xfId="1" applyNumberFormat="1" applyFont="1" applyBorder="1" applyAlignment="1" applyProtection="1">
      <alignment vertical="center"/>
      <protection locked="0"/>
    </xf>
    <xf numFmtId="0" fontId="2" fillId="0" borderId="1" xfId="1" applyFont="1" applyBorder="1" applyAlignment="1" applyProtection="1">
      <alignment vertical="center" wrapText="1"/>
      <protection locked="0"/>
    </xf>
    <xf numFmtId="3" fontId="6" fillId="2" borderId="1" xfId="1" applyNumberFormat="1" applyFont="1" applyFill="1" applyBorder="1" applyAlignment="1" applyProtection="1">
      <alignment vertical="center"/>
      <protection locked="0"/>
    </xf>
    <xf numFmtId="0" fontId="6" fillId="0" borderId="1" xfId="1" applyFont="1" applyBorder="1" applyAlignment="1" applyProtection="1">
      <alignment vertical="center" wrapText="1"/>
      <protection locked="0"/>
    </xf>
    <xf numFmtId="1" fontId="6" fillId="0" borderId="1" xfId="1" applyNumberFormat="1" applyFont="1" applyBorder="1" applyAlignment="1" applyProtection="1">
      <alignment vertical="center" wrapText="1"/>
      <protection locked="0"/>
    </xf>
    <xf numFmtId="49" fontId="7" fillId="0" borderId="1" xfId="1" applyNumberFormat="1" applyFont="1" applyBorder="1" applyAlignment="1" applyProtection="1">
      <alignment horizontal="center" vertical="center" wrapText="1"/>
      <protection locked="0"/>
    </xf>
    <xf numFmtId="3" fontId="7" fillId="0" borderId="1" xfId="1" applyNumberFormat="1" applyFont="1" applyBorder="1" applyAlignment="1" applyProtection="1">
      <alignment vertical="center" wrapText="1"/>
      <protection locked="0"/>
    </xf>
    <xf numFmtId="49" fontId="6" fillId="0" borderId="1" xfId="1" applyNumberFormat="1" applyFont="1" applyBorder="1" applyAlignment="1" applyProtection="1">
      <alignment wrapText="1"/>
      <protection locked="0"/>
    </xf>
    <xf numFmtId="0" fontId="6" fillId="2" borderId="1" xfId="1" applyFont="1" applyFill="1" applyBorder="1" applyAlignment="1" applyProtection="1">
      <alignment wrapText="1"/>
      <protection locked="0"/>
    </xf>
    <xf numFmtId="0" fontId="6" fillId="0" borderId="1" xfId="1" applyFont="1" applyBorder="1" applyAlignment="1" applyProtection="1">
      <alignment wrapText="1"/>
      <protection locked="0"/>
    </xf>
    <xf numFmtId="3" fontId="7" fillId="2" borderId="1" xfId="1" applyNumberFormat="1" applyFont="1" applyFill="1" applyBorder="1" applyAlignment="1" applyProtection="1">
      <alignment horizontal="right" vertical="center" wrapText="1"/>
      <protection locked="0"/>
    </xf>
    <xf numFmtId="3" fontId="7" fillId="0" borderId="1" xfId="1" applyNumberFormat="1" applyFont="1" applyBorder="1" applyAlignment="1" applyProtection="1">
      <alignment horizontal="right" vertical="center" wrapText="1"/>
      <protection locked="0"/>
    </xf>
    <xf numFmtId="0" fontId="12" fillId="0" borderId="0" xfId="0" applyFont="1" applyAlignment="1">
      <alignment horizontal="justify" vertical="center" wrapText="1"/>
    </xf>
    <xf numFmtId="0" fontId="3" fillId="0" borderId="7" xfId="1" applyFont="1" applyBorder="1" applyProtection="1">
      <protection locked="0"/>
    </xf>
    <xf numFmtId="0" fontId="13" fillId="0" borderId="0" xfId="0" applyFont="1" applyAlignment="1">
      <alignment horizontal="right"/>
    </xf>
    <xf numFmtId="49" fontId="8" fillId="0" borderId="4" xfId="2" applyNumberFormat="1" applyFont="1" applyBorder="1" applyAlignment="1">
      <alignment horizontal="center"/>
    </xf>
    <xf numFmtId="49" fontId="4" fillId="0" borderId="3" xfId="2" applyNumberFormat="1" applyFont="1" applyBorder="1" applyAlignment="1">
      <alignment horizontal="center"/>
    </xf>
    <xf numFmtId="49" fontId="4" fillId="0" borderId="2" xfId="2" applyNumberFormat="1" applyFont="1" applyBorder="1" applyAlignment="1">
      <alignment horizontal="center"/>
    </xf>
    <xf numFmtId="49" fontId="9" fillId="0" borderId="1" xfId="1" applyNumberFormat="1" applyFont="1" applyBorder="1" applyAlignment="1">
      <alignment horizontal="center" wrapText="1"/>
    </xf>
    <xf numFmtId="49" fontId="7" fillId="0" borderId="1" xfId="1" applyNumberFormat="1" applyFont="1" applyBorder="1" applyAlignment="1" applyProtection="1">
      <alignment horizontal="center" wrapText="1"/>
      <protection locked="0"/>
    </xf>
    <xf numFmtId="0" fontId="11" fillId="0" borderId="0" xfId="0" applyFont="1" applyAlignment="1">
      <alignment horizontal="center" vertical="center" wrapText="1"/>
    </xf>
    <xf numFmtId="0" fontId="12" fillId="0" borderId="0" xfId="0" applyFont="1" applyAlignment="1">
      <alignment horizontal="center"/>
    </xf>
    <xf numFmtId="49" fontId="0" fillId="0" borderId="6" xfId="2" applyNumberFormat="1" applyFont="1" applyBorder="1" applyAlignment="1">
      <alignment horizontal="center" vertical="center" wrapText="1"/>
    </xf>
    <xf numFmtId="49" fontId="0" fillId="0" borderId="5" xfId="2" applyNumberFormat="1" applyFont="1" applyBorder="1" applyAlignment="1">
      <alignment horizontal="center" vertical="center" wrapText="1"/>
    </xf>
    <xf numFmtId="49" fontId="6" fillId="0" borderId="1" xfId="1" applyNumberFormat="1" applyFont="1" applyBorder="1" applyAlignment="1">
      <alignment horizontal="center" vertical="center" wrapText="1"/>
    </xf>
    <xf numFmtId="0" fontId="6" fillId="0" borderId="1" xfId="1" applyFont="1" applyBorder="1" applyAlignment="1" applyProtection="1">
      <alignment horizontal="center" wrapText="1"/>
      <protection locked="0"/>
    </xf>
  </cellXfs>
  <cellStyles count="3">
    <cellStyle name="Normal_Pamatformas" xfId="1" xr:uid="{00000000-0005-0000-0000-000006000000}"/>
    <cellStyle name="Normal_Veidlapa_2008_oktobris_(5.piel)_(2)" xfId="2" xr:uid="{00000000-0005-0000-0000-000007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1E8D-FD58-4213-A93C-6442875A774A}">
  <dimension ref="A1:HA137"/>
  <sheetViews>
    <sheetView tabSelected="1" workbookViewId="0">
      <selection activeCell="C137" sqref="C137:F137"/>
    </sheetView>
  </sheetViews>
  <sheetFormatPr defaultRowHeight="15.75" x14ac:dyDescent="0.25"/>
  <cols>
    <col min="1" max="1" width="25" style="2" customWidth="1"/>
    <col min="2" max="2" width="12.28515625" style="2" customWidth="1"/>
    <col min="3" max="3" width="13.28515625" style="4" customWidth="1"/>
    <col min="4" max="11" width="13.28515625" style="1" customWidth="1"/>
    <col min="12" max="209" width="9.140625" style="1" customWidth="1"/>
    <col min="231" max="231" width="9.140625" customWidth="1"/>
    <col min="232" max="232" width="11.140625" customWidth="1"/>
    <col min="233" max="233" width="29.7109375" customWidth="1"/>
    <col min="234" max="234" width="12.42578125" customWidth="1"/>
    <col min="235" max="235" width="25" customWidth="1"/>
    <col min="236" max="236" width="12.28515625" customWidth="1"/>
    <col min="237" max="245" width="13.28515625" customWidth="1"/>
    <col min="246" max="267" width="0" hidden="1" customWidth="1"/>
    <col min="268" max="465" width="9.140625" customWidth="1"/>
    <col min="487" max="487" width="9.140625" customWidth="1"/>
    <col min="488" max="488" width="11.140625" customWidth="1"/>
    <col min="489" max="489" width="29.7109375" customWidth="1"/>
    <col min="490" max="490" width="12.42578125" customWidth="1"/>
    <col min="491" max="491" width="25" customWidth="1"/>
    <col min="492" max="492" width="12.28515625" customWidth="1"/>
    <col min="493" max="501" width="13.28515625" customWidth="1"/>
    <col min="502" max="523" width="0" hidden="1" customWidth="1"/>
    <col min="524" max="721" width="9.140625" customWidth="1"/>
    <col min="743" max="743" width="9.140625" customWidth="1"/>
    <col min="744" max="744" width="11.140625" customWidth="1"/>
    <col min="745" max="745" width="29.7109375" customWidth="1"/>
    <col min="746" max="746" width="12.42578125" customWidth="1"/>
    <col min="747" max="747" width="25" customWidth="1"/>
    <col min="748" max="748" width="12.28515625" customWidth="1"/>
    <col min="749" max="757" width="13.28515625" customWidth="1"/>
    <col min="758" max="779" width="0" hidden="1" customWidth="1"/>
    <col min="780" max="977" width="9.140625" customWidth="1"/>
    <col min="999" max="999" width="9.140625" customWidth="1"/>
    <col min="1000" max="1000" width="11.140625" customWidth="1"/>
    <col min="1001" max="1001" width="29.7109375" customWidth="1"/>
    <col min="1002" max="1002" width="12.42578125" customWidth="1"/>
    <col min="1003" max="1003" width="25" customWidth="1"/>
    <col min="1004" max="1004" width="12.28515625" customWidth="1"/>
    <col min="1005" max="1013" width="13.28515625" customWidth="1"/>
    <col min="1014" max="1035" width="0" hidden="1" customWidth="1"/>
    <col min="1036" max="1233" width="9.140625" customWidth="1"/>
    <col min="1255" max="1255" width="9.140625" customWidth="1"/>
    <col min="1256" max="1256" width="11.140625" customWidth="1"/>
    <col min="1257" max="1257" width="29.7109375" customWidth="1"/>
    <col min="1258" max="1258" width="12.42578125" customWidth="1"/>
    <col min="1259" max="1259" width="25" customWidth="1"/>
    <col min="1260" max="1260" width="12.28515625" customWidth="1"/>
    <col min="1261" max="1269" width="13.28515625" customWidth="1"/>
    <col min="1270" max="1291" width="0" hidden="1" customWidth="1"/>
    <col min="1292" max="1489" width="9.140625" customWidth="1"/>
    <col min="1511" max="1511" width="9.140625" customWidth="1"/>
    <col min="1512" max="1512" width="11.140625" customWidth="1"/>
    <col min="1513" max="1513" width="29.7109375" customWidth="1"/>
    <col min="1514" max="1514" width="12.42578125" customWidth="1"/>
    <col min="1515" max="1515" width="25" customWidth="1"/>
    <col min="1516" max="1516" width="12.28515625" customWidth="1"/>
    <col min="1517" max="1525" width="13.28515625" customWidth="1"/>
    <col min="1526" max="1547" width="0" hidden="1" customWidth="1"/>
    <col min="1548" max="1745" width="9.140625" customWidth="1"/>
    <col min="1767" max="1767" width="9.140625" customWidth="1"/>
    <col min="1768" max="1768" width="11.140625" customWidth="1"/>
    <col min="1769" max="1769" width="29.7109375" customWidth="1"/>
    <col min="1770" max="1770" width="12.42578125" customWidth="1"/>
    <col min="1771" max="1771" width="25" customWidth="1"/>
    <col min="1772" max="1772" width="12.28515625" customWidth="1"/>
    <col min="1773" max="1781" width="13.28515625" customWidth="1"/>
    <col min="1782" max="1803" width="0" hidden="1" customWidth="1"/>
    <col min="1804" max="2001" width="9.140625" customWidth="1"/>
    <col min="2023" max="2023" width="9.140625" customWidth="1"/>
    <col min="2024" max="2024" width="11.140625" customWidth="1"/>
    <col min="2025" max="2025" width="29.7109375" customWidth="1"/>
    <col min="2026" max="2026" width="12.42578125" customWidth="1"/>
    <col min="2027" max="2027" width="25" customWidth="1"/>
    <col min="2028" max="2028" width="12.28515625" customWidth="1"/>
    <col min="2029" max="2037" width="13.28515625" customWidth="1"/>
    <col min="2038" max="2059" width="0" hidden="1" customWidth="1"/>
    <col min="2060" max="2257" width="9.140625" customWidth="1"/>
    <col min="2279" max="2279" width="9.140625" customWidth="1"/>
    <col min="2280" max="2280" width="11.140625" customWidth="1"/>
    <col min="2281" max="2281" width="29.7109375" customWidth="1"/>
    <col min="2282" max="2282" width="12.42578125" customWidth="1"/>
    <col min="2283" max="2283" width="25" customWidth="1"/>
    <col min="2284" max="2284" width="12.28515625" customWidth="1"/>
    <col min="2285" max="2293" width="13.28515625" customWidth="1"/>
    <col min="2294" max="2315" width="0" hidden="1" customWidth="1"/>
    <col min="2316" max="2513" width="9.140625" customWidth="1"/>
    <col min="2535" max="2535" width="9.140625" customWidth="1"/>
    <col min="2536" max="2536" width="11.140625" customWidth="1"/>
    <col min="2537" max="2537" width="29.7109375" customWidth="1"/>
    <col min="2538" max="2538" width="12.42578125" customWidth="1"/>
    <col min="2539" max="2539" width="25" customWidth="1"/>
    <col min="2540" max="2540" width="12.28515625" customWidth="1"/>
    <col min="2541" max="2549" width="13.28515625" customWidth="1"/>
    <col min="2550" max="2571" width="0" hidden="1" customWidth="1"/>
    <col min="2572" max="2769" width="9.140625" customWidth="1"/>
    <col min="2791" max="2791" width="9.140625" customWidth="1"/>
    <col min="2792" max="2792" width="11.140625" customWidth="1"/>
    <col min="2793" max="2793" width="29.7109375" customWidth="1"/>
    <col min="2794" max="2794" width="12.42578125" customWidth="1"/>
    <col min="2795" max="2795" width="25" customWidth="1"/>
    <col min="2796" max="2796" width="12.28515625" customWidth="1"/>
    <col min="2797" max="2805" width="13.28515625" customWidth="1"/>
    <col min="2806" max="2827" width="0" hidden="1" customWidth="1"/>
    <col min="2828" max="3025" width="9.140625" customWidth="1"/>
    <col min="3047" max="3047" width="9.140625" customWidth="1"/>
    <col min="3048" max="3048" width="11.140625" customWidth="1"/>
    <col min="3049" max="3049" width="29.7109375" customWidth="1"/>
    <col min="3050" max="3050" width="12.42578125" customWidth="1"/>
    <col min="3051" max="3051" width="25" customWidth="1"/>
    <col min="3052" max="3052" width="12.28515625" customWidth="1"/>
    <col min="3053" max="3061" width="13.28515625" customWidth="1"/>
    <col min="3062" max="3083" width="0" hidden="1" customWidth="1"/>
    <col min="3084" max="3281" width="9.140625" customWidth="1"/>
    <col min="3303" max="3303" width="9.140625" customWidth="1"/>
    <col min="3304" max="3304" width="11.140625" customWidth="1"/>
    <col min="3305" max="3305" width="29.7109375" customWidth="1"/>
    <col min="3306" max="3306" width="12.42578125" customWidth="1"/>
    <col min="3307" max="3307" width="25" customWidth="1"/>
    <col min="3308" max="3308" width="12.28515625" customWidth="1"/>
    <col min="3309" max="3317" width="13.28515625" customWidth="1"/>
    <col min="3318" max="3339" width="0" hidden="1" customWidth="1"/>
    <col min="3340" max="3537" width="9.140625" customWidth="1"/>
    <col min="3559" max="3559" width="9.140625" customWidth="1"/>
    <col min="3560" max="3560" width="11.140625" customWidth="1"/>
    <col min="3561" max="3561" width="29.7109375" customWidth="1"/>
    <col min="3562" max="3562" width="12.42578125" customWidth="1"/>
    <col min="3563" max="3563" width="25" customWidth="1"/>
    <col min="3564" max="3564" width="12.28515625" customWidth="1"/>
    <col min="3565" max="3573" width="13.28515625" customWidth="1"/>
    <col min="3574" max="3595" width="0" hidden="1" customWidth="1"/>
    <col min="3596" max="3793" width="9.140625" customWidth="1"/>
    <col min="3815" max="3815" width="9.140625" customWidth="1"/>
    <col min="3816" max="3816" width="11.140625" customWidth="1"/>
    <col min="3817" max="3817" width="29.7109375" customWidth="1"/>
    <col min="3818" max="3818" width="12.42578125" customWidth="1"/>
    <col min="3819" max="3819" width="25" customWidth="1"/>
    <col min="3820" max="3820" width="12.28515625" customWidth="1"/>
    <col min="3821" max="3829" width="13.28515625" customWidth="1"/>
    <col min="3830" max="3851" width="0" hidden="1" customWidth="1"/>
    <col min="3852" max="4049" width="9.140625" customWidth="1"/>
    <col min="4071" max="4071" width="9.140625" customWidth="1"/>
    <col min="4072" max="4072" width="11.140625" customWidth="1"/>
    <col min="4073" max="4073" width="29.7109375" customWidth="1"/>
    <col min="4074" max="4074" width="12.42578125" customWidth="1"/>
    <col min="4075" max="4075" width="25" customWidth="1"/>
    <col min="4076" max="4076" width="12.28515625" customWidth="1"/>
    <col min="4077" max="4085" width="13.28515625" customWidth="1"/>
    <col min="4086" max="4107" width="0" hidden="1" customWidth="1"/>
    <col min="4108" max="4305" width="9.140625" customWidth="1"/>
    <col min="4327" max="4327" width="9.140625" customWidth="1"/>
    <col min="4328" max="4328" width="11.140625" customWidth="1"/>
    <col min="4329" max="4329" width="29.7109375" customWidth="1"/>
    <col min="4330" max="4330" width="12.42578125" customWidth="1"/>
    <col min="4331" max="4331" width="25" customWidth="1"/>
    <col min="4332" max="4332" width="12.28515625" customWidth="1"/>
    <col min="4333" max="4341" width="13.28515625" customWidth="1"/>
    <col min="4342" max="4363" width="0" hidden="1" customWidth="1"/>
    <col min="4364" max="4561" width="9.140625" customWidth="1"/>
    <col min="4583" max="4583" width="9.140625" customWidth="1"/>
    <col min="4584" max="4584" width="11.140625" customWidth="1"/>
    <col min="4585" max="4585" width="29.7109375" customWidth="1"/>
    <col min="4586" max="4586" width="12.42578125" customWidth="1"/>
    <col min="4587" max="4587" width="25" customWidth="1"/>
    <col min="4588" max="4588" width="12.28515625" customWidth="1"/>
    <col min="4589" max="4597" width="13.28515625" customWidth="1"/>
    <col min="4598" max="4619" width="0" hidden="1" customWidth="1"/>
    <col min="4620" max="4817" width="9.140625" customWidth="1"/>
    <col min="4839" max="4839" width="9.140625" customWidth="1"/>
    <col min="4840" max="4840" width="11.140625" customWidth="1"/>
    <col min="4841" max="4841" width="29.7109375" customWidth="1"/>
    <col min="4842" max="4842" width="12.42578125" customWidth="1"/>
    <col min="4843" max="4843" width="25" customWidth="1"/>
    <col min="4844" max="4844" width="12.28515625" customWidth="1"/>
    <col min="4845" max="4853" width="13.28515625" customWidth="1"/>
    <col min="4854" max="4875" width="0" hidden="1" customWidth="1"/>
    <col min="4876" max="5073" width="9.140625" customWidth="1"/>
    <col min="5095" max="5095" width="9.140625" customWidth="1"/>
    <col min="5096" max="5096" width="11.140625" customWidth="1"/>
    <col min="5097" max="5097" width="29.7109375" customWidth="1"/>
    <col min="5098" max="5098" width="12.42578125" customWidth="1"/>
    <col min="5099" max="5099" width="25" customWidth="1"/>
    <col min="5100" max="5100" width="12.28515625" customWidth="1"/>
    <col min="5101" max="5109" width="13.28515625" customWidth="1"/>
    <col min="5110" max="5131" width="0" hidden="1" customWidth="1"/>
    <col min="5132" max="5329" width="9.140625" customWidth="1"/>
    <col min="5351" max="5351" width="9.140625" customWidth="1"/>
    <col min="5352" max="5352" width="11.140625" customWidth="1"/>
    <col min="5353" max="5353" width="29.7109375" customWidth="1"/>
    <col min="5354" max="5354" width="12.42578125" customWidth="1"/>
    <col min="5355" max="5355" width="25" customWidth="1"/>
    <col min="5356" max="5356" width="12.28515625" customWidth="1"/>
    <col min="5357" max="5365" width="13.28515625" customWidth="1"/>
    <col min="5366" max="5387" width="0" hidden="1" customWidth="1"/>
    <col min="5388" max="5585" width="9.140625" customWidth="1"/>
    <col min="5607" max="5607" width="9.140625" customWidth="1"/>
    <col min="5608" max="5608" width="11.140625" customWidth="1"/>
    <col min="5609" max="5609" width="29.7109375" customWidth="1"/>
    <col min="5610" max="5610" width="12.42578125" customWidth="1"/>
    <col min="5611" max="5611" width="25" customWidth="1"/>
    <col min="5612" max="5612" width="12.28515625" customWidth="1"/>
    <col min="5613" max="5621" width="13.28515625" customWidth="1"/>
    <col min="5622" max="5643" width="0" hidden="1" customWidth="1"/>
    <col min="5644" max="5841" width="9.140625" customWidth="1"/>
    <col min="5863" max="5863" width="9.140625" customWidth="1"/>
    <col min="5864" max="5864" width="11.140625" customWidth="1"/>
    <col min="5865" max="5865" width="29.7109375" customWidth="1"/>
    <col min="5866" max="5866" width="12.42578125" customWidth="1"/>
    <col min="5867" max="5867" width="25" customWidth="1"/>
    <col min="5868" max="5868" width="12.28515625" customWidth="1"/>
    <col min="5869" max="5877" width="13.28515625" customWidth="1"/>
    <col min="5878" max="5899" width="0" hidden="1" customWidth="1"/>
    <col min="5900" max="6097" width="9.140625" customWidth="1"/>
    <col min="6119" max="6119" width="9.140625" customWidth="1"/>
    <col min="6120" max="6120" width="11.140625" customWidth="1"/>
    <col min="6121" max="6121" width="29.7109375" customWidth="1"/>
    <col min="6122" max="6122" width="12.42578125" customWidth="1"/>
    <col min="6123" max="6123" width="25" customWidth="1"/>
    <col min="6124" max="6124" width="12.28515625" customWidth="1"/>
    <col min="6125" max="6133" width="13.28515625" customWidth="1"/>
    <col min="6134" max="6155" width="0" hidden="1" customWidth="1"/>
    <col min="6156" max="6353" width="9.140625" customWidth="1"/>
    <col min="6375" max="6375" width="9.140625" customWidth="1"/>
    <col min="6376" max="6376" width="11.140625" customWidth="1"/>
    <col min="6377" max="6377" width="29.7109375" customWidth="1"/>
    <col min="6378" max="6378" width="12.42578125" customWidth="1"/>
    <col min="6379" max="6379" width="25" customWidth="1"/>
    <col min="6380" max="6380" width="12.28515625" customWidth="1"/>
    <col min="6381" max="6389" width="13.28515625" customWidth="1"/>
    <col min="6390" max="6411" width="0" hidden="1" customWidth="1"/>
    <col min="6412" max="6609" width="9.140625" customWidth="1"/>
    <col min="6631" max="6631" width="9.140625" customWidth="1"/>
    <col min="6632" max="6632" width="11.140625" customWidth="1"/>
    <col min="6633" max="6633" width="29.7109375" customWidth="1"/>
    <col min="6634" max="6634" width="12.42578125" customWidth="1"/>
    <col min="6635" max="6635" width="25" customWidth="1"/>
    <col min="6636" max="6636" width="12.28515625" customWidth="1"/>
    <col min="6637" max="6645" width="13.28515625" customWidth="1"/>
    <col min="6646" max="6667" width="0" hidden="1" customWidth="1"/>
    <col min="6668" max="6865" width="9.140625" customWidth="1"/>
    <col min="6887" max="6887" width="9.140625" customWidth="1"/>
    <col min="6888" max="6888" width="11.140625" customWidth="1"/>
    <col min="6889" max="6889" width="29.7109375" customWidth="1"/>
    <col min="6890" max="6890" width="12.42578125" customWidth="1"/>
    <col min="6891" max="6891" width="25" customWidth="1"/>
    <col min="6892" max="6892" width="12.28515625" customWidth="1"/>
    <col min="6893" max="6901" width="13.28515625" customWidth="1"/>
    <col min="6902" max="6923" width="0" hidden="1" customWidth="1"/>
    <col min="6924" max="7121" width="9.140625" customWidth="1"/>
    <col min="7143" max="7143" width="9.140625" customWidth="1"/>
    <col min="7144" max="7144" width="11.140625" customWidth="1"/>
    <col min="7145" max="7145" width="29.7109375" customWidth="1"/>
    <col min="7146" max="7146" width="12.42578125" customWidth="1"/>
    <col min="7147" max="7147" width="25" customWidth="1"/>
    <col min="7148" max="7148" width="12.28515625" customWidth="1"/>
    <col min="7149" max="7157" width="13.28515625" customWidth="1"/>
    <col min="7158" max="7179" width="0" hidden="1" customWidth="1"/>
    <col min="7180" max="7377" width="9.140625" customWidth="1"/>
    <col min="7399" max="7399" width="9.140625" customWidth="1"/>
    <col min="7400" max="7400" width="11.140625" customWidth="1"/>
    <col min="7401" max="7401" width="29.7109375" customWidth="1"/>
    <col min="7402" max="7402" width="12.42578125" customWidth="1"/>
    <col min="7403" max="7403" width="25" customWidth="1"/>
    <col min="7404" max="7404" width="12.28515625" customWidth="1"/>
    <col min="7405" max="7413" width="13.28515625" customWidth="1"/>
    <col min="7414" max="7435" width="0" hidden="1" customWidth="1"/>
    <col min="7436" max="7633" width="9.140625" customWidth="1"/>
    <col min="7655" max="7655" width="9.140625" customWidth="1"/>
    <col min="7656" max="7656" width="11.140625" customWidth="1"/>
    <col min="7657" max="7657" width="29.7109375" customWidth="1"/>
    <col min="7658" max="7658" width="12.42578125" customWidth="1"/>
    <col min="7659" max="7659" width="25" customWidth="1"/>
    <col min="7660" max="7660" width="12.28515625" customWidth="1"/>
    <col min="7661" max="7669" width="13.28515625" customWidth="1"/>
    <col min="7670" max="7691" width="0" hidden="1" customWidth="1"/>
    <col min="7692" max="7889" width="9.140625" customWidth="1"/>
    <col min="7911" max="7911" width="9.140625" customWidth="1"/>
    <col min="7912" max="7912" width="11.140625" customWidth="1"/>
    <col min="7913" max="7913" width="29.7109375" customWidth="1"/>
    <col min="7914" max="7914" width="12.42578125" customWidth="1"/>
    <col min="7915" max="7915" width="25" customWidth="1"/>
    <col min="7916" max="7916" width="12.28515625" customWidth="1"/>
    <col min="7917" max="7925" width="13.28515625" customWidth="1"/>
    <col min="7926" max="7947" width="0" hidden="1" customWidth="1"/>
    <col min="7948" max="8145" width="9.140625" customWidth="1"/>
    <col min="8167" max="8167" width="9.140625" customWidth="1"/>
    <col min="8168" max="8168" width="11.140625" customWidth="1"/>
    <col min="8169" max="8169" width="29.7109375" customWidth="1"/>
    <col min="8170" max="8170" width="12.42578125" customWidth="1"/>
    <col min="8171" max="8171" width="25" customWidth="1"/>
    <col min="8172" max="8172" width="12.28515625" customWidth="1"/>
    <col min="8173" max="8181" width="13.28515625" customWidth="1"/>
    <col min="8182" max="8203" width="0" hidden="1" customWidth="1"/>
    <col min="8204" max="8401" width="9.140625" customWidth="1"/>
    <col min="8423" max="8423" width="9.140625" customWidth="1"/>
    <col min="8424" max="8424" width="11.140625" customWidth="1"/>
    <col min="8425" max="8425" width="29.7109375" customWidth="1"/>
    <col min="8426" max="8426" width="12.42578125" customWidth="1"/>
    <col min="8427" max="8427" width="25" customWidth="1"/>
    <col min="8428" max="8428" width="12.28515625" customWidth="1"/>
    <col min="8429" max="8437" width="13.28515625" customWidth="1"/>
    <col min="8438" max="8459" width="0" hidden="1" customWidth="1"/>
    <col min="8460" max="8657" width="9.140625" customWidth="1"/>
    <col min="8679" max="8679" width="9.140625" customWidth="1"/>
    <col min="8680" max="8680" width="11.140625" customWidth="1"/>
    <col min="8681" max="8681" width="29.7109375" customWidth="1"/>
    <col min="8682" max="8682" width="12.42578125" customWidth="1"/>
    <col min="8683" max="8683" width="25" customWidth="1"/>
    <col min="8684" max="8684" width="12.28515625" customWidth="1"/>
    <col min="8685" max="8693" width="13.28515625" customWidth="1"/>
    <col min="8694" max="8715" width="0" hidden="1" customWidth="1"/>
    <col min="8716" max="8913" width="9.140625" customWidth="1"/>
    <col min="8935" max="8935" width="9.140625" customWidth="1"/>
    <col min="8936" max="8936" width="11.140625" customWidth="1"/>
    <col min="8937" max="8937" width="29.7109375" customWidth="1"/>
    <col min="8938" max="8938" width="12.42578125" customWidth="1"/>
    <col min="8939" max="8939" width="25" customWidth="1"/>
    <col min="8940" max="8940" width="12.28515625" customWidth="1"/>
    <col min="8941" max="8949" width="13.28515625" customWidth="1"/>
    <col min="8950" max="8971" width="0" hidden="1" customWidth="1"/>
    <col min="8972" max="9169" width="9.140625" customWidth="1"/>
    <col min="9191" max="9191" width="9.140625" customWidth="1"/>
    <col min="9192" max="9192" width="11.140625" customWidth="1"/>
    <col min="9193" max="9193" width="29.7109375" customWidth="1"/>
    <col min="9194" max="9194" width="12.42578125" customWidth="1"/>
    <col min="9195" max="9195" width="25" customWidth="1"/>
    <col min="9196" max="9196" width="12.28515625" customWidth="1"/>
    <col min="9197" max="9205" width="13.28515625" customWidth="1"/>
    <col min="9206" max="9227" width="0" hidden="1" customWidth="1"/>
    <col min="9228" max="9425" width="9.140625" customWidth="1"/>
    <col min="9447" max="9447" width="9.140625" customWidth="1"/>
    <col min="9448" max="9448" width="11.140625" customWidth="1"/>
    <col min="9449" max="9449" width="29.7109375" customWidth="1"/>
    <col min="9450" max="9450" width="12.42578125" customWidth="1"/>
    <col min="9451" max="9451" width="25" customWidth="1"/>
    <col min="9452" max="9452" width="12.28515625" customWidth="1"/>
    <col min="9453" max="9461" width="13.28515625" customWidth="1"/>
    <col min="9462" max="9483" width="0" hidden="1" customWidth="1"/>
    <col min="9484" max="9681" width="9.140625" customWidth="1"/>
    <col min="9703" max="9703" width="9.140625" customWidth="1"/>
    <col min="9704" max="9704" width="11.140625" customWidth="1"/>
    <col min="9705" max="9705" width="29.7109375" customWidth="1"/>
    <col min="9706" max="9706" width="12.42578125" customWidth="1"/>
    <col min="9707" max="9707" width="25" customWidth="1"/>
    <col min="9708" max="9708" width="12.28515625" customWidth="1"/>
    <col min="9709" max="9717" width="13.28515625" customWidth="1"/>
    <col min="9718" max="9739" width="0" hidden="1" customWidth="1"/>
    <col min="9740" max="9937" width="9.140625" customWidth="1"/>
    <col min="9959" max="9959" width="9.140625" customWidth="1"/>
    <col min="9960" max="9960" width="11.140625" customWidth="1"/>
    <col min="9961" max="9961" width="29.7109375" customWidth="1"/>
    <col min="9962" max="9962" width="12.42578125" customWidth="1"/>
    <col min="9963" max="9963" width="25" customWidth="1"/>
    <col min="9964" max="9964" width="12.28515625" customWidth="1"/>
    <col min="9965" max="9973" width="13.28515625" customWidth="1"/>
    <col min="9974" max="9995" width="0" hidden="1" customWidth="1"/>
    <col min="9996" max="10193" width="9.140625" customWidth="1"/>
    <col min="10215" max="10215" width="9.140625" customWidth="1"/>
    <col min="10216" max="10216" width="11.140625" customWidth="1"/>
    <col min="10217" max="10217" width="29.7109375" customWidth="1"/>
    <col min="10218" max="10218" width="12.42578125" customWidth="1"/>
    <col min="10219" max="10219" width="25" customWidth="1"/>
    <col min="10220" max="10220" width="12.28515625" customWidth="1"/>
    <col min="10221" max="10229" width="13.28515625" customWidth="1"/>
    <col min="10230" max="10251" width="0" hidden="1" customWidth="1"/>
    <col min="10252" max="10449" width="9.140625" customWidth="1"/>
    <col min="10471" max="10471" width="9.140625" customWidth="1"/>
    <col min="10472" max="10472" width="11.140625" customWidth="1"/>
    <col min="10473" max="10473" width="29.7109375" customWidth="1"/>
    <col min="10474" max="10474" width="12.42578125" customWidth="1"/>
    <col min="10475" max="10475" width="25" customWidth="1"/>
    <col min="10476" max="10476" width="12.28515625" customWidth="1"/>
    <col min="10477" max="10485" width="13.28515625" customWidth="1"/>
    <col min="10486" max="10507" width="0" hidden="1" customWidth="1"/>
    <col min="10508" max="10705" width="9.140625" customWidth="1"/>
    <col min="10727" max="10727" width="9.140625" customWidth="1"/>
    <col min="10728" max="10728" width="11.140625" customWidth="1"/>
    <col min="10729" max="10729" width="29.7109375" customWidth="1"/>
    <col min="10730" max="10730" width="12.42578125" customWidth="1"/>
    <col min="10731" max="10731" width="25" customWidth="1"/>
    <col min="10732" max="10732" width="12.28515625" customWidth="1"/>
    <col min="10733" max="10741" width="13.28515625" customWidth="1"/>
    <col min="10742" max="10763" width="0" hidden="1" customWidth="1"/>
    <col min="10764" max="10961" width="9.140625" customWidth="1"/>
    <col min="10983" max="10983" width="9.140625" customWidth="1"/>
    <col min="10984" max="10984" width="11.140625" customWidth="1"/>
    <col min="10985" max="10985" width="29.7109375" customWidth="1"/>
    <col min="10986" max="10986" width="12.42578125" customWidth="1"/>
    <col min="10987" max="10987" width="25" customWidth="1"/>
    <col min="10988" max="10988" width="12.28515625" customWidth="1"/>
    <col min="10989" max="10997" width="13.28515625" customWidth="1"/>
    <col min="10998" max="11019" width="0" hidden="1" customWidth="1"/>
    <col min="11020" max="11217" width="9.140625" customWidth="1"/>
    <col min="11239" max="11239" width="9.140625" customWidth="1"/>
    <col min="11240" max="11240" width="11.140625" customWidth="1"/>
    <col min="11241" max="11241" width="29.7109375" customWidth="1"/>
    <col min="11242" max="11242" width="12.42578125" customWidth="1"/>
    <col min="11243" max="11243" width="25" customWidth="1"/>
    <col min="11244" max="11244" width="12.28515625" customWidth="1"/>
    <col min="11245" max="11253" width="13.28515625" customWidth="1"/>
    <col min="11254" max="11275" width="0" hidden="1" customWidth="1"/>
    <col min="11276" max="11473" width="9.140625" customWidth="1"/>
    <col min="11495" max="11495" width="9.140625" customWidth="1"/>
    <col min="11496" max="11496" width="11.140625" customWidth="1"/>
    <col min="11497" max="11497" width="29.7109375" customWidth="1"/>
    <col min="11498" max="11498" width="12.42578125" customWidth="1"/>
    <col min="11499" max="11499" width="25" customWidth="1"/>
    <col min="11500" max="11500" width="12.28515625" customWidth="1"/>
    <col min="11501" max="11509" width="13.28515625" customWidth="1"/>
    <col min="11510" max="11531" width="0" hidden="1" customWidth="1"/>
    <col min="11532" max="11729" width="9.140625" customWidth="1"/>
    <col min="11751" max="11751" width="9.140625" customWidth="1"/>
    <col min="11752" max="11752" width="11.140625" customWidth="1"/>
    <col min="11753" max="11753" width="29.7109375" customWidth="1"/>
    <col min="11754" max="11754" width="12.42578125" customWidth="1"/>
    <col min="11755" max="11755" width="25" customWidth="1"/>
    <col min="11756" max="11756" width="12.28515625" customWidth="1"/>
    <col min="11757" max="11765" width="13.28515625" customWidth="1"/>
    <col min="11766" max="11787" width="0" hidden="1" customWidth="1"/>
    <col min="11788" max="11985" width="9.140625" customWidth="1"/>
    <col min="12007" max="12007" width="9.140625" customWidth="1"/>
    <col min="12008" max="12008" width="11.140625" customWidth="1"/>
    <col min="12009" max="12009" width="29.7109375" customWidth="1"/>
    <col min="12010" max="12010" width="12.42578125" customWidth="1"/>
    <col min="12011" max="12011" width="25" customWidth="1"/>
    <col min="12012" max="12012" width="12.28515625" customWidth="1"/>
    <col min="12013" max="12021" width="13.28515625" customWidth="1"/>
    <col min="12022" max="12043" width="0" hidden="1" customWidth="1"/>
    <col min="12044" max="12241" width="9.140625" customWidth="1"/>
    <col min="12263" max="12263" width="9.140625" customWidth="1"/>
    <col min="12264" max="12264" width="11.140625" customWidth="1"/>
    <col min="12265" max="12265" width="29.7109375" customWidth="1"/>
    <col min="12266" max="12266" width="12.42578125" customWidth="1"/>
    <col min="12267" max="12267" width="25" customWidth="1"/>
    <col min="12268" max="12268" width="12.28515625" customWidth="1"/>
    <col min="12269" max="12277" width="13.28515625" customWidth="1"/>
    <col min="12278" max="12299" width="0" hidden="1" customWidth="1"/>
    <col min="12300" max="12497" width="9.140625" customWidth="1"/>
    <col min="12519" max="12519" width="9.140625" customWidth="1"/>
    <col min="12520" max="12520" width="11.140625" customWidth="1"/>
    <col min="12521" max="12521" width="29.7109375" customWidth="1"/>
    <col min="12522" max="12522" width="12.42578125" customWidth="1"/>
    <col min="12523" max="12523" width="25" customWidth="1"/>
    <col min="12524" max="12524" width="12.28515625" customWidth="1"/>
    <col min="12525" max="12533" width="13.28515625" customWidth="1"/>
    <col min="12534" max="12555" width="0" hidden="1" customWidth="1"/>
    <col min="12556" max="12753" width="9.140625" customWidth="1"/>
    <col min="12775" max="12775" width="9.140625" customWidth="1"/>
    <col min="12776" max="12776" width="11.140625" customWidth="1"/>
    <col min="12777" max="12777" width="29.7109375" customWidth="1"/>
    <col min="12778" max="12778" width="12.42578125" customWidth="1"/>
    <col min="12779" max="12779" width="25" customWidth="1"/>
    <col min="12780" max="12780" width="12.28515625" customWidth="1"/>
    <col min="12781" max="12789" width="13.28515625" customWidth="1"/>
    <col min="12790" max="12811" width="0" hidden="1" customWidth="1"/>
    <col min="12812" max="13009" width="9.140625" customWidth="1"/>
    <col min="13031" max="13031" width="9.140625" customWidth="1"/>
    <col min="13032" max="13032" width="11.140625" customWidth="1"/>
    <col min="13033" max="13033" width="29.7109375" customWidth="1"/>
    <col min="13034" max="13034" width="12.42578125" customWidth="1"/>
    <col min="13035" max="13035" width="25" customWidth="1"/>
    <col min="13036" max="13036" width="12.28515625" customWidth="1"/>
    <col min="13037" max="13045" width="13.28515625" customWidth="1"/>
    <col min="13046" max="13067" width="0" hidden="1" customWidth="1"/>
    <col min="13068" max="13265" width="9.140625" customWidth="1"/>
    <col min="13287" max="13287" width="9.140625" customWidth="1"/>
    <col min="13288" max="13288" width="11.140625" customWidth="1"/>
    <col min="13289" max="13289" width="29.7109375" customWidth="1"/>
    <col min="13290" max="13290" width="12.42578125" customWidth="1"/>
    <col min="13291" max="13291" width="25" customWidth="1"/>
    <col min="13292" max="13292" width="12.28515625" customWidth="1"/>
    <col min="13293" max="13301" width="13.28515625" customWidth="1"/>
    <col min="13302" max="13323" width="0" hidden="1" customWidth="1"/>
    <col min="13324" max="13521" width="9.140625" customWidth="1"/>
    <col min="13543" max="13543" width="9.140625" customWidth="1"/>
    <col min="13544" max="13544" width="11.140625" customWidth="1"/>
    <col min="13545" max="13545" width="29.7109375" customWidth="1"/>
    <col min="13546" max="13546" width="12.42578125" customWidth="1"/>
    <col min="13547" max="13547" width="25" customWidth="1"/>
    <col min="13548" max="13548" width="12.28515625" customWidth="1"/>
    <col min="13549" max="13557" width="13.28515625" customWidth="1"/>
    <col min="13558" max="13579" width="0" hidden="1" customWidth="1"/>
    <col min="13580" max="13777" width="9.140625" customWidth="1"/>
    <col min="13799" max="13799" width="9.140625" customWidth="1"/>
    <col min="13800" max="13800" width="11.140625" customWidth="1"/>
    <col min="13801" max="13801" width="29.7109375" customWidth="1"/>
    <col min="13802" max="13802" width="12.42578125" customWidth="1"/>
    <col min="13803" max="13803" width="25" customWidth="1"/>
    <col min="13804" max="13804" width="12.28515625" customWidth="1"/>
    <col min="13805" max="13813" width="13.28515625" customWidth="1"/>
    <col min="13814" max="13835" width="0" hidden="1" customWidth="1"/>
    <col min="13836" max="14033" width="9.140625" customWidth="1"/>
    <col min="14055" max="14055" width="9.140625" customWidth="1"/>
    <col min="14056" max="14056" width="11.140625" customWidth="1"/>
    <col min="14057" max="14057" width="29.7109375" customWidth="1"/>
    <col min="14058" max="14058" width="12.42578125" customWidth="1"/>
    <col min="14059" max="14059" width="25" customWidth="1"/>
    <col min="14060" max="14060" width="12.28515625" customWidth="1"/>
    <col min="14061" max="14069" width="13.28515625" customWidth="1"/>
    <col min="14070" max="14091" width="0" hidden="1" customWidth="1"/>
    <col min="14092" max="14289" width="9.140625" customWidth="1"/>
    <col min="14311" max="14311" width="9.140625" customWidth="1"/>
    <col min="14312" max="14312" width="11.140625" customWidth="1"/>
    <col min="14313" max="14313" width="29.7109375" customWidth="1"/>
    <col min="14314" max="14314" width="12.42578125" customWidth="1"/>
    <col min="14315" max="14315" width="25" customWidth="1"/>
    <col min="14316" max="14316" width="12.28515625" customWidth="1"/>
    <col min="14317" max="14325" width="13.28515625" customWidth="1"/>
    <col min="14326" max="14347" width="0" hidden="1" customWidth="1"/>
    <col min="14348" max="14545" width="9.140625" customWidth="1"/>
    <col min="14567" max="14567" width="9.140625" customWidth="1"/>
    <col min="14568" max="14568" width="11.140625" customWidth="1"/>
    <col min="14569" max="14569" width="29.7109375" customWidth="1"/>
    <col min="14570" max="14570" width="12.42578125" customWidth="1"/>
    <col min="14571" max="14571" width="25" customWidth="1"/>
    <col min="14572" max="14572" width="12.28515625" customWidth="1"/>
    <col min="14573" max="14581" width="13.28515625" customWidth="1"/>
    <col min="14582" max="14603" width="0" hidden="1" customWidth="1"/>
    <col min="14604" max="14801" width="9.140625" customWidth="1"/>
    <col min="14823" max="14823" width="9.140625" customWidth="1"/>
    <col min="14824" max="14824" width="11.140625" customWidth="1"/>
    <col min="14825" max="14825" width="29.7109375" customWidth="1"/>
    <col min="14826" max="14826" width="12.42578125" customWidth="1"/>
    <col min="14827" max="14827" width="25" customWidth="1"/>
    <col min="14828" max="14828" width="12.28515625" customWidth="1"/>
    <col min="14829" max="14837" width="13.28515625" customWidth="1"/>
    <col min="14838" max="14859" width="0" hidden="1" customWidth="1"/>
    <col min="14860" max="15057" width="9.140625" customWidth="1"/>
    <col min="15079" max="15079" width="9.140625" customWidth="1"/>
    <col min="15080" max="15080" width="11.140625" customWidth="1"/>
    <col min="15081" max="15081" width="29.7109375" customWidth="1"/>
    <col min="15082" max="15082" width="12.42578125" customWidth="1"/>
    <col min="15083" max="15083" width="25" customWidth="1"/>
    <col min="15084" max="15084" width="12.28515625" customWidth="1"/>
    <col min="15085" max="15093" width="13.28515625" customWidth="1"/>
    <col min="15094" max="15115" width="0" hidden="1" customWidth="1"/>
    <col min="15116" max="15313" width="9.140625" customWidth="1"/>
    <col min="15335" max="15335" width="9.140625" customWidth="1"/>
    <col min="15336" max="15336" width="11.140625" customWidth="1"/>
    <col min="15337" max="15337" width="29.7109375" customWidth="1"/>
    <col min="15338" max="15338" width="12.42578125" customWidth="1"/>
    <col min="15339" max="15339" width="25" customWidth="1"/>
    <col min="15340" max="15340" width="12.28515625" customWidth="1"/>
    <col min="15341" max="15349" width="13.28515625" customWidth="1"/>
    <col min="15350" max="15371" width="0" hidden="1" customWidth="1"/>
    <col min="15372" max="15569" width="9.140625" customWidth="1"/>
    <col min="15591" max="15591" width="9.140625" customWidth="1"/>
    <col min="15592" max="15592" width="11.140625" customWidth="1"/>
    <col min="15593" max="15593" width="29.7109375" customWidth="1"/>
    <col min="15594" max="15594" width="12.42578125" customWidth="1"/>
    <col min="15595" max="15595" width="25" customWidth="1"/>
    <col min="15596" max="15596" width="12.28515625" customWidth="1"/>
    <col min="15597" max="15605" width="13.28515625" customWidth="1"/>
    <col min="15606" max="15627" width="0" hidden="1" customWidth="1"/>
    <col min="15628" max="15825" width="9.140625" customWidth="1"/>
    <col min="15847" max="15847" width="9.140625" customWidth="1"/>
    <col min="15848" max="15848" width="11.140625" customWidth="1"/>
    <col min="15849" max="15849" width="29.7109375" customWidth="1"/>
    <col min="15850" max="15850" width="12.42578125" customWidth="1"/>
    <col min="15851" max="15851" width="25" customWidth="1"/>
    <col min="15852" max="15852" width="12.28515625" customWidth="1"/>
    <col min="15853" max="15861" width="13.28515625" customWidth="1"/>
    <col min="15862" max="15883" width="0" hidden="1" customWidth="1"/>
    <col min="15884" max="16081" width="9.140625" customWidth="1"/>
    <col min="16103" max="16103" width="9.140625" customWidth="1"/>
    <col min="16104" max="16104" width="11.140625" customWidth="1"/>
    <col min="16105" max="16105" width="29.7109375" customWidth="1"/>
    <col min="16106" max="16106" width="12.42578125" customWidth="1"/>
    <col min="16107" max="16107" width="25" customWidth="1"/>
    <col min="16108" max="16108" width="12.28515625" customWidth="1"/>
    <col min="16109" max="16117" width="13.28515625" customWidth="1"/>
    <col min="16118" max="16139" width="0" hidden="1" customWidth="1"/>
    <col min="16140" max="16337" width="9.140625" customWidth="1"/>
  </cols>
  <sheetData>
    <row r="1" spans="1:11" x14ac:dyDescent="0.25">
      <c r="K1" s="47" t="s">
        <v>210</v>
      </c>
    </row>
    <row r="2" spans="1:11" x14ac:dyDescent="0.25">
      <c r="K2" s="14" t="s">
        <v>211</v>
      </c>
    </row>
    <row r="3" spans="1:11" x14ac:dyDescent="0.25">
      <c r="K3" s="14" t="s">
        <v>216</v>
      </c>
    </row>
    <row r="4" spans="1:11" x14ac:dyDescent="0.25">
      <c r="A4" s="46"/>
      <c r="B4" s="46"/>
      <c r="C4" s="46"/>
      <c r="D4" s="46"/>
      <c r="E4" s="46"/>
      <c r="F4" s="46"/>
      <c r="G4" s="46"/>
      <c r="H4" s="46"/>
      <c r="I4" s="46"/>
      <c r="J4" s="46"/>
      <c r="K4" s="14" t="s">
        <v>217</v>
      </c>
    </row>
    <row r="5" spans="1:11" s="3" customFormat="1" ht="18.75" x14ac:dyDescent="0.3">
      <c r="A5" s="48" t="s">
        <v>212</v>
      </c>
      <c r="B5" s="49"/>
      <c r="C5" s="49"/>
      <c r="D5" s="49"/>
      <c r="E5" s="49"/>
      <c r="F5" s="49"/>
      <c r="G5" s="49"/>
      <c r="H5" s="49"/>
      <c r="I5" s="49"/>
      <c r="J5" s="49"/>
      <c r="K5" s="50"/>
    </row>
    <row r="6" spans="1:11" x14ac:dyDescent="0.25">
      <c r="K6" s="5" t="s">
        <v>0</v>
      </c>
    </row>
    <row r="7" spans="1:11" ht="15.75" customHeight="1" x14ac:dyDescent="0.25">
      <c r="A7" s="57" t="s">
        <v>1</v>
      </c>
      <c r="B7" s="57" t="s">
        <v>2</v>
      </c>
      <c r="C7" s="58"/>
      <c r="D7" s="58"/>
      <c r="E7" s="58"/>
      <c r="F7" s="58"/>
      <c r="G7" s="58"/>
      <c r="H7" s="58"/>
      <c r="I7" s="58"/>
      <c r="J7" s="58"/>
      <c r="K7" s="58"/>
    </row>
    <row r="8" spans="1:11" s="6" customFormat="1" ht="45.75" customHeight="1" x14ac:dyDescent="0.25">
      <c r="A8" s="57"/>
      <c r="B8" s="57"/>
      <c r="C8" s="15">
        <v>2023</v>
      </c>
      <c r="D8" s="16">
        <v>2024</v>
      </c>
      <c r="E8" s="16">
        <v>2025</v>
      </c>
      <c r="F8" s="16">
        <v>2026</v>
      </c>
      <c r="G8" s="16">
        <v>2027</v>
      </c>
      <c r="H8" s="16">
        <v>2028</v>
      </c>
      <c r="I8" s="16">
        <v>2029</v>
      </c>
      <c r="J8" s="16" t="s">
        <v>3</v>
      </c>
      <c r="K8" s="17" t="s">
        <v>4</v>
      </c>
    </row>
    <row r="9" spans="1:11" s="7" customFormat="1" ht="12.75" x14ac:dyDescent="0.2">
      <c r="A9" s="18" t="s">
        <v>5</v>
      </c>
      <c r="B9" s="18" t="s">
        <v>6</v>
      </c>
      <c r="C9" s="19"/>
      <c r="D9" s="20">
        <v>2</v>
      </c>
      <c r="E9" s="20">
        <v>3</v>
      </c>
      <c r="F9" s="20">
        <v>4</v>
      </c>
      <c r="G9" s="20">
        <v>5</v>
      </c>
      <c r="H9" s="20">
        <v>6</v>
      </c>
      <c r="I9" s="20">
        <v>7</v>
      </c>
      <c r="J9" s="20">
        <v>8</v>
      </c>
      <c r="K9" s="20">
        <v>9</v>
      </c>
    </row>
    <row r="10" spans="1:11" s="7" customFormat="1" ht="15.75" customHeight="1" x14ac:dyDescent="0.2">
      <c r="A10" s="51" t="s">
        <v>7</v>
      </c>
      <c r="B10" s="51"/>
      <c r="C10" s="51"/>
      <c r="D10" s="51"/>
      <c r="E10" s="51"/>
      <c r="F10" s="51"/>
      <c r="G10" s="51"/>
      <c r="H10" s="51"/>
      <c r="I10" s="51"/>
      <c r="J10" s="51"/>
      <c r="K10" s="51"/>
    </row>
    <row r="11" spans="1:11" s="7" customFormat="1" ht="64.5" customHeight="1" x14ac:dyDescent="0.2">
      <c r="A11" s="21" t="s">
        <v>8</v>
      </c>
      <c r="B11" s="22" t="s">
        <v>9</v>
      </c>
      <c r="C11" s="23">
        <v>4080.55</v>
      </c>
      <c r="D11" s="24">
        <v>4170.25</v>
      </c>
      <c r="E11" s="24">
        <v>4036.9</v>
      </c>
      <c r="F11" s="24">
        <v>3877.58</v>
      </c>
      <c r="G11" s="24">
        <v>1827.43</v>
      </c>
      <c r="H11" s="24">
        <v>0</v>
      </c>
      <c r="I11" s="24">
        <v>0</v>
      </c>
      <c r="J11" s="24">
        <v>0</v>
      </c>
      <c r="K11" s="25">
        <f t="shared" ref="K11:K42" si="0">SUM(C11:J11)</f>
        <v>17992.71</v>
      </c>
    </row>
    <row r="12" spans="1:11" s="7" customFormat="1" ht="51" x14ac:dyDescent="0.2">
      <c r="A12" s="21" t="s">
        <v>10</v>
      </c>
      <c r="B12" s="22" t="s">
        <v>11</v>
      </c>
      <c r="C12" s="23">
        <v>886.27</v>
      </c>
      <c r="D12" s="24">
        <v>0</v>
      </c>
      <c r="E12" s="24">
        <v>0</v>
      </c>
      <c r="F12" s="24">
        <v>0</v>
      </c>
      <c r="G12" s="24">
        <v>0</v>
      </c>
      <c r="H12" s="24">
        <v>0</v>
      </c>
      <c r="I12" s="24">
        <v>0</v>
      </c>
      <c r="J12" s="24">
        <v>0</v>
      </c>
      <c r="K12" s="25">
        <f t="shared" si="0"/>
        <v>886.27</v>
      </c>
    </row>
    <row r="13" spans="1:11" s="7" customFormat="1" ht="51" x14ac:dyDescent="0.2">
      <c r="A13" s="21" t="s">
        <v>12</v>
      </c>
      <c r="B13" s="22" t="s">
        <v>13</v>
      </c>
      <c r="C13" s="23">
        <v>5249.5300000000007</v>
      </c>
      <c r="D13" s="24">
        <v>5339.02</v>
      </c>
      <c r="E13" s="24">
        <v>5163.51</v>
      </c>
      <c r="F13" s="24">
        <v>4943.3</v>
      </c>
      <c r="G13" s="24">
        <v>11.44</v>
      </c>
      <c r="H13" s="24">
        <v>0</v>
      </c>
      <c r="I13" s="24">
        <v>0</v>
      </c>
      <c r="J13" s="24">
        <v>0</v>
      </c>
      <c r="K13" s="25">
        <f t="shared" si="0"/>
        <v>20706.8</v>
      </c>
    </row>
    <row r="14" spans="1:11" s="7" customFormat="1" ht="114.75" x14ac:dyDescent="0.2">
      <c r="A14" s="21" t="s">
        <v>14</v>
      </c>
      <c r="B14" s="22" t="s">
        <v>15</v>
      </c>
      <c r="C14" s="23">
        <v>28806.18</v>
      </c>
      <c r="D14" s="24">
        <v>32888.129999999997</v>
      </c>
      <c r="E14" s="24">
        <v>32254.05</v>
      </c>
      <c r="F14" s="24">
        <v>31234.04</v>
      </c>
      <c r="G14" s="24">
        <v>30211.22</v>
      </c>
      <c r="H14" s="24">
        <v>29202.46</v>
      </c>
      <c r="I14" s="24">
        <v>28164.23</v>
      </c>
      <c r="J14" s="24">
        <v>96641.17</v>
      </c>
      <c r="K14" s="25">
        <f t="shared" si="0"/>
        <v>309401.48</v>
      </c>
    </row>
    <row r="15" spans="1:11" s="7" customFormat="1" ht="51" x14ac:dyDescent="0.2">
      <c r="A15" s="21" t="s">
        <v>16</v>
      </c>
      <c r="B15" s="22" t="s">
        <v>15</v>
      </c>
      <c r="C15" s="23">
        <v>51641.61</v>
      </c>
      <c r="D15" s="24">
        <v>60327.54</v>
      </c>
      <c r="E15" s="24">
        <v>59365.4</v>
      </c>
      <c r="F15" s="24">
        <v>57599.76</v>
      </c>
      <c r="G15" s="24">
        <v>55829.26</v>
      </c>
      <c r="H15" s="24">
        <v>54092.71</v>
      </c>
      <c r="I15" s="24">
        <v>52285.83</v>
      </c>
      <c r="J15" s="24">
        <v>266485.27</v>
      </c>
      <c r="K15" s="25">
        <f t="shared" si="0"/>
        <v>657627.38000000012</v>
      </c>
    </row>
    <row r="16" spans="1:11" s="7" customFormat="1" ht="63.75" x14ac:dyDescent="0.2">
      <c r="A16" s="21" t="s">
        <v>17</v>
      </c>
      <c r="B16" s="22" t="s">
        <v>15</v>
      </c>
      <c r="C16" s="23">
        <v>25452.71</v>
      </c>
      <c r="D16" s="24">
        <v>25553.39</v>
      </c>
      <c r="E16" s="24">
        <v>6293.97</v>
      </c>
      <c r="F16" s="24">
        <v>0</v>
      </c>
      <c r="G16" s="24">
        <v>0</v>
      </c>
      <c r="H16" s="24">
        <v>0</v>
      </c>
      <c r="I16" s="24">
        <v>0</v>
      </c>
      <c r="J16" s="24">
        <v>0</v>
      </c>
      <c r="K16" s="25">
        <f t="shared" si="0"/>
        <v>57300.07</v>
      </c>
    </row>
    <row r="17" spans="1:11" s="7" customFormat="1" ht="63.75" x14ac:dyDescent="0.2">
      <c r="A17" s="21" t="s">
        <v>18</v>
      </c>
      <c r="B17" s="22" t="s">
        <v>19</v>
      </c>
      <c r="C17" s="23">
        <v>9663.93</v>
      </c>
      <c r="D17" s="24">
        <v>9898.18</v>
      </c>
      <c r="E17" s="24">
        <v>9550.18</v>
      </c>
      <c r="F17" s="24">
        <v>9180.8700000000008</v>
      </c>
      <c r="G17" s="24">
        <v>8810.33</v>
      </c>
      <c r="H17" s="24">
        <v>20.28</v>
      </c>
      <c r="I17" s="24">
        <v>0</v>
      </c>
      <c r="J17" s="24">
        <v>0</v>
      </c>
      <c r="K17" s="25">
        <f t="shared" si="0"/>
        <v>47123.770000000004</v>
      </c>
    </row>
    <row r="18" spans="1:11" s="7" customFormat="1" ht="114.75" x14ac:dyDescent="0.2">
      <c r="A18" s="21" t="s">
        <v>20</v>
      </c>
      <c r="B18" s="22" t="s">
        <v>21</v>
      </c>
      <c r="C18" s="23">
        <v>28971.71</v>
      </c>
      <c r="D18" s="24">
        <v>31001.439999999999</v>
      </c>
      <c r="E18" s="24">
        <v>30030.47</v>
      </c>
      <c r="F18" s="24">
        <v>28891.11</v>
      </c>
      <c r="G18" s="24">
        <v>27748.6</v>
      </c>
      <c r="H18" s="24">
        <v>13485.27</v>
      </c>
      <c r="I18" s="24">
        <v>0</v>
      </c>
      <c r="J18" s="24">
        <v>0</v>
      </c>
      <c r="K18" s="25">
        <f t="shared" si="0"/>
        <v>160128.59999999998</v>
      </c>
    </row>
    <row r="19" spans="1:11" s="7" customFormat="1" ht="88.5" customHeight="1" x14ac:dyDescent="0.2">
      <c r="A19" s="21" t="s">
        <v>22</v>
      </c>
      <c r="B19" s="22" t="s">
        <v>23</v>
      </c>
      <c r="C19" s="23">
        <v>1011.4099999999999</v>
      </c>
      <c r="D19" s="24">
        <v>0</v>
      </c>
      <c r="E19" s="24">
        <v>0</v>
      </c>
      <c r="F19" s="24">
        <v>0</v>
      </c>
      <c r="G19" s="24">
        <v>0</v>
      </c>
      <c r="H19" s="24">
        <v>0</v>
      </c>
      <c r="I19" s="24">
        <v>0</v>
      </c>
      <c r="J19" s="24">
        <v>0</v>
      </c>
      <c r="K19" s="25">
        <f t="shared" si="0"/>
        <v>1011.4099999999999</v>
      </c>
    </row>
    <row r="20" spans="1:11" s="7" customFormat="1" ht="89.25" x14ac:dyDescent="0.2">
      <c r="A20" s="21" t="s">
        <v>24</v>
      </c>
      <c r="B20" s="22" t="s">
        <v>25</v>
      </c>
      <c r="C20" s="23">
        <v>8971.4699999999993</v>
      </c>
      <c r="D20" s="24">
        <v>9537.7900000000009</v>
      </c>
      <c r="E20" s="24">
        <v>9187.77</v>
      </c>
      <c r="F20" s="24">
        <v>8842.4500000000007</v>
      </c>
      <c r="G20" s="24">
        <v>8496.2099999999991</v>
      </c>
      <c r="H20" s="24">
        <v>6163.97</v>
      </c>
      <c r="I20" s="24">
        <v>0</v>
      </c>
      <c r="J20" s="24">
        <v>0</v>
      </c>
      <c r="K20" s="25">
        <f t="shared" si="0"/>
        <v>51199.66</v>
      </c>
    </row>
    <row r="21" spans="1:11" s="7" customFormat="1" ht="38.25" x14ac:dyDescent="0.2">
      <c r="A21" s="21" t="s">
        <v>26</v>
      </c>
      <c r="B21" s="22" t="s">
        <v>27</v>
      </c>
      <c r="C21" s="23">
        <v>12098.69</v>
      </c>
      <c r="D21" s="24">
        <v>14592.68</v>
      </c>
      <c r="E21" s="24">
        <v>14186.91</v>
      </c>
      <c r="F21" s="24">
        <v>13796.92</v>
      </c>
      <c r="G21" s="24">
        <v>13405.86</v>
      </c>
      <c r="H21" s="24">
        <v>13025.24</v>
      </c>
      <c r="I21" s="24">
        <v>12623.23</v>
      </c>
      <c r="J21" s="24">
        <v>91555.05</v>
      </c>
      <c r="K21" s="25">
        <f t="shared" si="0"/>
        <v>185284.58000000002</v>
      </c>
    </row>
    <row r="22" spans="1:11" s="7" customFormat="1" ht="93.75" customHeight="1" x14ac:dyDescent="0.2">
      <c r="A22" s="21" t="s">
        <v>28</v>
      </c>
      <c r="B22" s="22" t="s">
        <v>29</v>
      </c>
      <c r="C22" s="23">
        <v>8974.3499999999985</v>
      </c>
      <c r="D22" s="24">
        <v>9701.5499999999993</v>
      </c>
      <c r="E22" s="24">
        <v>9440.8799999999992</v>
      </c>
      <c r="F22" s="24">
        <v>9092.6299999999992</v>
      </c>
      <c r="G22" s="24">
        <v>8743.42</v>
      </c>
      <c r="H22" s="24">
        <v>8394.69</v>
      </c>
      <c r="I22" s="24">
        <v>2062.7600000000002</v>
      </c>
      <c r="J22" s="24">
        <v>0</v>
      </c>
      <c r="K22" s="25">
        <f t="shared" si="0"/>
        <v>56410.28</v>
      </c>
    </row>
    <row r="23" spans="1:11" s="7" customFormat="1" ht="82.5" customHeight="1" x14ac:dyDescent="0.2">
      <c r="A23" s="21" t="s">
        <v>30</v>
      </c>
      <c r="B23" s="22" t="s">
        <v>29</v>
      </c>
      <c r="C23" s="23">
        <v>8732.41</v>
      </c>
      <c r="D23" s="24">
        <v>9439.98</v>
      </c>
      <c r="E23" s="24">
        <v>9186.3700000000008</v>
      </c>
      <c r="F23" s="24">
        <v>8847.49</v>
      </c>
      <c r="G23" s="24">
        <v>8507.69</v>
      </c>
      <c r="H23" s="24">
        <v>8168.36</v>
      </c>
      <c r="I23" s="24">
        <v>2007.16</v>
      </c>
      <c r="J23" s="24">
        <v>0</v>
      </c>
      <c r="K23" s="25">
        <f t="shared" si="0"/>
        <v>54889.460000000006</v>
      </c>
    </row>
    <row r="24" spans="1:11" s="7" customFormat="1" ht="75" customHeight="1" x14ac:dyDescent="0.2">
      <c r="A24" s="21" t="s">
        <v>31</v>
      </c>
      <c r="B24" s="22" t="s">
        <v>32</v>
      </c>
      <c r="C24" s="23">
        <v>3936.88</v>
      </c>
      <c r="D24" s="24">
        <v>4903.5600000000004</v>
      </c>
      <c r="E24" s="24">
        <v>4770.42</v>
      </c>
      <c r="F24" s="24">
        <v>4642.8</v>
      </c>
      <c r="G24" s="24">
        <v>4514.83</v>
      </c>
      <c r="H24" s="24">
        <v>4390.6400000000003</v>
      </c>
      <c r="I24" s="24">
        <v>4258.7299999999996</v>
      </c>
      <c r="J24" s="24">
        <v>34092.160000000003</v>
      </c>
      <c r="K24" s="25">
        <f t="shared" si="0"/>
        <v>65510.020000000004</v>
      </c>
    </row>
    <row r="25" spans="1:11" s="7" customFormat="1" ht="63.75" x14ac:dyDescent="0.2">
      <c r="A25" s="21" t="s">
        <v>33</v>
      </c>
      <c r="B25" s="22" t="s">
        <v>34</v>
      </c>
      <c r="C25" s="23">
        <v>46122.37</v>
      </c>
      <c r="D25" s="24">
        <v>52613.25</v>
      </c>
      <c r="E25" s="24">
        <v>51201.68</v>
      </c>
      <c r="F25" s="24">
        <v>49515.49</v>
      </c>
      <c r="G25" s="24">
        <v>47824.69</v>
      </c>
      <c r="H25" s="24">
        <v>46151.24</v>
      </c>
      <c r="I25" s="24">
        <v>44440.75</v>
      </c>
      <c r="J25" s="24">
        <v>103774.5</v>
      </c>
      <c r="K25" s="26">
        <f t="shared" si="0"/>
        <v>441643.97</v>
      </c>
    </row>
    <row r="26" spans="1:11" s="7" customFormat="1" ht="64.5" customHeight="1" x14ac:dyDescent="0.2">
      <c r="A26" s="21" t="s">
        <v>35</v>
      </c>
      <c r="B26" s="22" t="s">
        <v>36</v>
      </c>
      <c r="C26" s="23">
        <v>4110.0599999999995</v>
      </c>
      <c r="D26" s="24">
        <v>4049</v>
      </c>
      <c r="E26" s="24">
        <v>2.34</v>
      </c>
      <c r="F26" s="24">
        <v>0</v>
      </c>
      <c r="G26" s="24">
        <v>0</v>
      </c>
      <c r="H26" s="24">
        <v>0</v>
      </c>
      <c r="I26" s="24">
        <v>0</v>
      </c>
      <c r="J26" s="24">
        <v>0</v>
      </c>
      <c r="K26" s="26">
        <f t="shared" si="0"/>
        <v>8161.4</v>
      </c>
    </row>
    <row r="27" spans="1:11" s="7" customFormat="1" ht="76.5" x14ac:dyDescent="0.2">
      <c r="A27" s="21" t="s">
        <v>37</v>
      </c>
      <c r="B27" s="22" t="s">
        <v>38</v>
      </c>
      <c r="C27" s="23">
        <v>5082.54</v>
      </c>
      <c r="D27" s="24">
        <v>5804.61</v>
      </c>
      <c r="E27" s="24">
        <v>5697.01</v>
      </c>
      <c r="F27" s="24">
        <v>5513.95</v>
      </c>
      <c r="G27" s="24">
        <v>5330.37</v>
      </c>
      <c r="H27" s="24">
        <v>5149.0200000000004</v>
      </c>
      <c r="I27" s="24">
        <v>4962.9399999999996</v>
      </c>
      <c r="J27" s="24">
        <v>14874.07</v>
      </c>
      <c r="K27" s="26">
        <f t="shared" si="0"/>
        <v>52414.51</v>
      </c>
    </row>
    <row r="28" spans="1:11" s="7" customFormat="1" ht="38.25" x14ac:dyDescent="0.2">
      <c r="A28" s="21" t="s">
        <v>39</v>
      </c>
      <c r="B28" s="22" t="s">
        <v>40</v>
      </c>
      <c r="C28" s="23">
        <v>11698.92</v>
      </c>
      <c r="D28" s="24">
        <v>14453.71</v>
      </c>
      <c r="E28" s="24">
        <v>14199.57</v>
      </c>
      <c r="F28" s="24">
        <v>13809.23</v>
      </c>
      <c r="G28" s="24">
        <v>13417.81</v>
      </c>
      <c r="H28" s="24">
        <v>13036.87</v>
      </c>
      <c r="I28" s="24">
        <v>12634.47</v>
      </c>
      <c r="J28" s="24">
        <v>91620.12</v>
      </c>
      <c r="K28" s="26">
        <f t="shared" si="0"/>
        <v>184870.69999999998</v>
      </c>
    </row>
    <row r="29" spans="1:11" s="7" customFormat="1" ht="88.5" customHeight="1" x14ac:dyDescent="0.2">
      <c r="A29" s="21" t="s">
        <v>41</v>
      </c>
      <c r="B29" s="22" t="s">
        <v>42</v>
      </c>
      <c r="C29" s="23">
        <v>7793.6</v>
      </c>
      <c r="D29" s="24">
        <v>9700.89</v>
      </c>
      <c r="E29" s="24">
        <v>9493.76</v>
      </c>
      <c r="F29" s="24">
        <v>9232.81</v>
      </c>
      <c r="G29" s="24">
        <v>8971.1</v>
      </c>
      <c r="H29" s="24">
        <v>8716.4</v>
      </c>
      <c r="I29" s="24">
        <v>8447.3700000000008</v>
      </c>
      <c r="J29" s="24">
        <v>61262.25</v>
      </c>
      <c r="K29" s="26">
        <f t="shared" si="0"/>
        <v>123618.18</v>
      </c>
    </row>
    <row r="30" spans="1:11" s="7" customFormat="1" ht="101.25" customHeight="1" x14ac:dyDescent="0.2">
      <c r="A30" s="21" t="s">
        <v>43</v>
      </c>
      <c r="B30" s="22" t="s">
        <v>42</v>
      </c>
      <c r="C30" s="23">
        <v>9201.33</v>
      </c>
      <c r="D30" s="24">
        <v>12589.64</v>
      </c>
      <c r="E30" s="24">
        <v>12415.5</v>
      </c>
      <c r="F30" s="24">
        <v>12147.9</v>
      </c>
      <c r="G30" s="24">
        <v>11879.56</v>
      </c>
      <c r="H30" s="24">
        <v>11625.79</v>
      </c>
      <c r="I30" s="24">
        <v>11342.58</v>
      </c>
      <c r="J30" s="24">
        <v>161518.24</v>
      </c>
      <c r="K30" s="26">
        <f t="shared" si="0"/>
        <v>242720.53999999998</v>
      </c>
    </row>
    <row r="31" spans="1:11" s="7" customFormat="1" ht="165.75" x14ac:dyDescent="0.2">
      <c r="A31" s="21" t="s">
        <v>44</v>
      </c>
      <c r="B31" s="22" t="s">
        <v>45</v>
      </c>
      <c r="C31" s="23">
        <v>4957.3700000000008</v>
      </c>
      <c r="D31" s="24">
        <v>5789.14</v>
      </c>
      <c r="E31" s="24">
        <v>5633.8</v>
      </c>
      <c r="F31" s="24">
        <v>5454.22</v>
      </c>
      <c r="G31" s="24">
        <v>5274.07</v>
      </c>
      <c r="H31" s="24">
        <v>5096.33</v>
      </c>
      <c r="I31" s="24">
        <v>4913.6400000000003</v>
      </c>
      <c r="J31" s="24">
        <v>15787.59</v>
      </c>
      <c r="K31" s="26">
        <f t="shared" si="0"/>
        <v>52906.16</v>
      </c>
    </row>
    <row r="32" spans="1:11" s="7" customFormat="1" ht="38.25" x14ac:dyDescent="0.2">
      <c r="A32" s="21" t="s">
        <v>46</v>
      </c>
      <c r="B32" s="22" t="s">
        <v>47</v>
      </c>
      <c r="C32" s="23">
        <v>2834.9700000000003</v>
      </c>
      <c r="D32" s="24">
        <v>3528.78</v>
      </c>
      <c r="E32" s="24">
        <v>3453.43</v>
      </c>
      <c r="F32" s="24">
        <v>3358.5</v>
      </c>
      <c r="G32" s="24">
        <v>3263.29</v>
      </c>
      <c r="H32" s="24">
        <v>3170.68</v>
      </c>
      <c r="I32" s="24">
        <v>3072.8</v>
      </c>
      <c r="J32" s="24">
        <v>22284.65</v>
      </c>
      <c r="K32" s="26">
        <f t="shared" si="0"/>
        <v>44967.100000000006</v>
      </c>
    </row>
    <row r="33" spans="1:11" s="7" customFormat="1" ht="76.5" x14ac:dyDescent="0.2">
      <c r="A33" s="21" t="s">
        <v>48</v>
      </c>
      <c r="B33" s="22" t="s">
        <v>49</v>
      </c>
      <c r="C33" s="23">
        <v>8959.1</v>
      </c>
      <c r="D33" s="24">
        <v>8919.66</v>
      </c>
      <c r="E33" s="24">
        <v>2183.66</v>
      </c>
      <c r="F33" s="24">
        <v>0</v>
      </c>
      <c r="G33" s="24">
        <v>0</v>
      </c>
      <c r="H33" s="24">
        <v>0</v>
      </c>
      <c r="I33" s="24">
        <v>0</v>
      </c>
      <c r="J33" s="24">
        <v>0</v>
      </c>
      <c r="K33" s="26">
        <f t="shared" si="0"/>
        <v>20062.420000000002</v>
      </c>
    </row>
    <row r="34" spans="1:11" s="7" customFormat="1" ht="63.75" x14ac:dyDescent="0.2">
      <c r="A34" s="21" t="s">
        <v>50</v>
      </c>
      <c r="B34" s="22" t="s">
        <v>51</v>
      </c>
      <c r="C34" s="23">
        <v>8355.2099999999991</v>
      </c>
      <c r="D34" s="24">
        <v>10155.67</v>
      </c>
      <c r="E34" s="24">
        <v>9873.27</v>
      </c>
      <c r="F34" s="24">
        <v>9601.8700000000008</v>
      </c>
      <c r="G34" s="24">
        <v>9329.7199999999993</v>
      </c>
      <c r="H34" s="24">
        <v>9064.82</v>
      </c>
      <c r="I34" s="24">
        <v>8785.01</v>
      </c>
      <c r="J34" s="24">
        <v>63717.05</v>
      </c>
      <c r="K34" s="26">
        <f t="shared" si="0"/>
        <v>128882.62</v>
      </c>
    </row>
    <row r="35" spans="1:11" s="7" customFormat="1" ht="38.25" x14ac:dyDescent="0.2">
      <c r="A35" s="21" t="s">
        <v>52</v>
      </c>
      <c r="B35" s="22" t="s">
        <v>27</v>
      </c>
      <c r="C35" s="23">
        <v>19554.45</v>
      </c>
      <c r="D35" s="24">
        <v>19742.3</v>
      </c>
      <c r="E35" s="24">
        <v>9608.85</v>
      </c>
      <c r="F35" s="24">
        <v>0</v>
      </c>
      <c r="G35" s="24">
        <v>0</v>
      </c>
      <c r="H35" s="24">
        <v>0</v>
      </c>
      <c r="I35" s="24">
        <v>0</v>
      </c>
      <c r="J35" s="24">
        <v>0</v>
      </c>
      <c r="K35" s="26">
        <f t="shared" si="0"/>
        <v>48905.599999999999</v>
      </c>
    </row>
    <row r="36" spans="1:11" s="7" customFormat="1" ht="51" x14ac:dyDescent="0.2">
      <c r="A36" s="21" t="s">
        <v>53</v>
      </c>
      <c r="B36" s="22" t="s">
        <v>27</v>
      </c>
      <c r="C36" s="23">
        <v>7400.54</v>
      </c>
      <c r="D36" s="24">
        <v>8926.07</v>
      </c>
      <c r="E36" s="24">
        <v>8677.86</v>
      </c>
      <c r="F36" s="24">
        <v>8439.31</v>
      </c>
      <c r="G36" s="24">
        <v>8200.1200000000008</v>
      </c>
      <c r="H36" s="24">
        <v>7967.31</v>
      </c>
      <c r="I36" s="24">
        <v>7721.36</v>
      </c>
      <c r="J36" s="24">
        <v>56002.45</v>
      </c>
      <c r="K36" s="26">
        <f t="shared" si="0"/>
        <v>113335.01999999999</v>
      </c>
    </row>
    <row r="37" spans="1:11" s="7" customFormat="1" ht="89.25" x14ac:dyDescent="0.2">
      <c r="A37" s="21" t="s">
        <v>54</v>
      </c>
      <c r="B37" s="22" t="s">
        <v>42</v>
      </c>
      <c r="C37" s="23">
        <v>2926.2000000000003</v>
      </c>
      <c r="D37" s="24"/>
      <c r="E37" s="24"/>
      <c r="F37" s="24"/>
      <c r="G37" s="24"/>
      <c r="H37" s="24"/>
      <c r="I37" s="24"/>
      <c r="J37" s="24"/>
      <c r="K37" s="26">
        <f t="shared" si="0"/>
        <v>2926.2000000000003</v>
      </c>
    </row>
    <row r="38" spans="1:11" s="7" customFormat="1" ht="51" x14ac:dyDescent="0.2">
      <c r="A38" s="21" t="s">
        <v>55</v>
      </c>
      <c r="B38" s="22" t="s">
        <v>56</v>
      </c>
      <c r="C38" s="23">
        <v>4151.38</v>
      </c>
      <c r="D38" s="24">
        <v>4132.8</v>
      </c>
      <c r="E38" s="24">
        <v>1011.53</v>
      </c>
      <c r="F38" s="24">
        <v>0</v>
      </c>
      <c r="G38" s="24">
        <v>0</v>
      </c>
      <c r="H38" s="24">
        <v>0</v>
      </c>
      <c r="I38" s="24">
        <v>0</v>
      </c>
      <c r="J38" s="24">
        <v>0</v>
      </c>
      <c r="K38" s="26">
        <f t="shared" si="0"/>
        <v>9295.7100000000009</v>
      </c>
    </row>
    <row r="39" spans="1:11" s="7" customFormat="1" ht="76.5" x14ac:dyDescent="0.2">
      <c r="A39" s="21" t="s">
        <v>57</v>
      </c>
      <c r="B39" s="22" t="s">
        <v>58</v>
      </c>
      <c r="C39" s="23">
        <v>8579.8799999999992</v>
      </c>
      <c r="D39" s="24">
        <v>10656.13</v>
      </c>
      <c r="E39" s="24">
        <v>10361.620000000001</v>
      </c>
      <c r="F39" s="24">
        <v>10078.700000000001</v>
      </c>
      <c r="G39" s="24">
        <v>9795.0400000000009</v>
      </c>
      <c r="H39" s="24">
        <v>9519.15</v>
      </c>
      <c r="I39" s="24">
        <v>9227.33</v>
      </c>
      <c r="J39" s="24">
        <v>68662.070000000007</v>
      </c>
      <c r="K39" s="26">
        <f t="shared" si="0"/>
        <v>136879.92000000001</v>
      </c>
    </row>
    <row r="40" spans="1:11" s="7" customFormat="1" ht="89.25" x14ac:dyDescent="0.2">
      <c r="A40" s="21" t="s">
        <v>59</v>
      </c>
      <c r="B40" s="22" t="s">
        <v>60</v>
      </c>
      <c r="C40" s="23">
        <v>2494.38</v>
      </c>
      <c r="D40" s="24">
        <v>0</v>
      </c>
      <c r="E40" s="24">
        <v>0</v>
      </c>
      <c r="F40" s="24">
        <v>0</v>
      </c>
      <c r="G40" s="24">
        <v>0</v>
      </c>
      <c r="H40" s="24">
        <v>0</v>
      </c>
      <c r="I40" s="24">
        <v>0</v>
      </c>
      <c r="J40" s="24">
        <v>0</v>
      </c>
      <c r="K40" s="26">
        <f t="shared" si="0"/>
        <v>2494.38</v>
      </c>
    </row>
    <row r="41" spans="1:11" s="7" customFormat="1" ht="89.25" x14ac:dyDescent="0.2">
      <c r="A41" s="21" t="s">
        <v>61</v>
      </c>
      <c r="B41" s="22" t="s">
        <v>62</v>
      </c>
      <c r="C41" s="23">
        <v>1503.3</v>
      </c>
      <c r="D41" s="24">
        <v>0</v>
      </c>
      <c r="E41" s="24">
        <v>0</v>
      </c>
      <c r="F41" s="24">
        <v>0</v>
      </c>
      <c r="G41" s="24">
        <v>0</v>
      </c>
      <c r="H41" s="24">
        <v>0</v>
      </c>
      <c r="I41" s="24">
        <v>0</v>
      </c>
      <c r="J41" s="24">
        <v>0</v>
      </c>
      <c r="K41" s="26">
        <f t="shared" si="0"/>
        <v>1503.3</v>
      </c>
    </row>
    <row r="42" spans="1:11" s="7" customFormat="1" ht="89.25" x14ac:dyDescent="0.2">
      <c r="A42" s="21" t="s">
        <v>63</v>
      </c>
      <c r="B42" s="22" t="s">
        <v>64</v>
      </c>
      <c r="C42" s="23">
        <v>8512.77</v>
      </c>
      <c r="D42" s="24">
        <v>9419.6299999999992</v>
      </c>
      <c r="E42" s="24">
        <v>9098.1299999999992</v>
      </c>
      <c r="F42" s="24">
        <v>8782.91</v>
      </c>
      <c r="G42" s="24">
        <v>8466.83</v>
      </c>
      <c r="H42" s="24">
        <v>8152.67</v>
      </c>
      <c r="I42" s="24">
        <v>7834.23</v>
      </c>
      <c r="J42" s="24">
        <v>7535.63</v>
      </c>
      <c r="K42" s="26">
        <f t="shared" si="0"/>
        <v>67802.8</v>
      </c>
    </row>
    <row r="43" spans="1:11" s="7" customFormat="1" ht="114.75" x14ac:dyDescent="0.2">
      <c r="A43" s="21" t="s">
        <v>65</v>
      </c>
      <c r="B43" s="22" t="s">
        <v>66</v>
      </c>
      <c r="C43" s="23">
        <v>2148.5700000000002</v>
      </c>
      <c r="D43" s="24">
        <v>2223.56</v>
      </c>
      <c r="E43" s="24">
        <v>2141.9699999999998</v>
      </c>
      <c r="F43" s="24">
        <v>2061.44</v>
      </c>
      <c r="G43" s="24">
        <v>1980.72</v>
      </c>
      <c r="H43" s="24">
        <v>1437.01</v>
      </c>
      <c r="I43" s="24">
        <v>0</v>
      </c>
      <c r="J43" s="24">
        <v>0</v>
      </c>
      <c r="K43" s="26">
        <f t="shared" ref="K43:K74" si="1">SUM(C43:J43)</f>
        <v>11993.27</v>
      </c>
    </row>
    <row r="44" spans="1:11" s="7" customFormat="1" ht="89.25" x14ac:dyDescent="0.2">
      <c r="A44" s="21" t="s">
        <v>67</v>
      </c>
      <c r="B44" s="22" t="s">
        <v>68</v>
      </c>
      <c r="C44" s="23">
        <v>4113.6099999999997</v>
      </c>
      <c r="D44" s="24">
        <v>4701.7299999999996</v>
      </c>
      <c r="E44" s="24">
        <v>4578.97</v>
      </c>
      <c r="F44" s="24">
        <v>4453.95</v>
      </c>
      <c r="G44" s="24">
        <v>4328.6000000000004</v>
      </c>
      <c r="H44" s="24">
        <v>4206.6899999999996</v>
      </c>
      <c r="I44" s="24">
        <v>4077.74</v>
      </c>
      <c r="J44" s="24">
        <v>30348.33</v>
      </c>
      <c r="K44" s="26">
        <f t="shared" si="1"/>
        <v>60809.62</v>
      </c>
    </row>
    <row r="45" spans="1:11" s="7" customFormat="1" ht="89.25" x14ac:dyDescent="0.2">
      <c r="A45" s="21" t="s">
        <v>69</v>
      </c>
      <c r="B45" s="22" t="s">
        <v>68</v>
      </c>
      <c r="C45" s="23">
        <v>6425</v>
      </c>
      <c r="D45" s="24">
        <v>7343.59</v>
      </c>
      <c r="E45" s="24">
        <v>7151.87</v>
      </c>
      <c r="F45" s="24">
        <v>6956.58</v>
      </c>
      <c r="G45" s="24">
        <v>6760.83</v>
      </c>
      <c r="H45" s="24">
        <v>6570.36</v>
      </c>
      <c r="I45" s="24">
        <v>6368.97</v>
      </c>
      <c r="J45" s="24">
        <v>47400.82</v>
      </c>
      <c r="K45" s="26">
        <f t="shared" si="1"/>
        <v>94978.02</v>
      </c>
    </row>
    <row r="46" spans="1:11" s="7" customFormat="1" ht="63.75" x14ac:dyDescent="0.2">
      <c r="A46" s="21" t="s">
        <v>70</v>
      </c>
      <c r="B46" s="22" t="s">
        <v>68</v>
      </c>
      <c r="C46" s="23">
        <v>3360.13</v>
      </c>
      <c r="D46" s="24">
        <v>3353.19</v>
      </c>
      <c r="E46" s="24">
        <v>2433.1999999999998</v>
      </c>
      <c r="F46" s="24">
        <v>0</v>
      </c>
      <c r="G46" s="24">
        <v>0</v>
      </c>
      <c r="H46" s="24">
        <v>0</v>
      </c>
      <c r="I46" s="24">
        <v>0</v>
      </c>
      <c r="J46" s="24">
        <v>0</v>
      </c>
      <c r="K46" s="26">
        <f t="shared" si="1"/>
        <v>9146.52</v>
      </c>
    </row>
    <row r="47" spans="1:11" s="7" customFormat="1" ht="76.5" x14ac:dyDescent="0.2">
      <c r="A47" s="21" t="s">
        <v>71</v>
      </c>
      <c r="B47" s="22" t="s">
        <v>68</v>
      </c>
      <c r="C47" s="23">
        <v>13433.92</v>
      </c>
      <c r="D47" s="24">
        <v>13993.31</v>
      </c>
      <c r="E47" s="24">
        <v>13499.44</v>
      </c>
      <c r="F47" s="24">
        <v>12992.07</v>
      </c>
      <c r="G47" s="24">
        <v>12483.34</v>
      </c>
      <c r="H47" s="24">
        <v>9056.58</v>
      </c>
      <c r="I47" s="24">
        <v>0</v>
      </c>
      <c r="J47" s="24">
        <v>0</v>
      </c>
      <c r="K47" s="26">
        <f t="shared" si="1"/>
        <v>75458.66</v>
      </c>
    </row>
    <row r="48" spans="1:11" s="7" customFormat="1" ht="89.25" x14ac:dyDescent="0.2">
      <c r="A48" s="21" t="s">
        <v>72</v>
      </c>
      <c r="B48" s="22" t="s">
        <v>73</v>
      </c>
      <c r="C48" s="23">
        <v>4776.3999999999996</v>
      </c>
      <c r="D48" s="24">
        <v>5517.22</v>
      </c>
      <c r="E48" s="24">
        <v>5393.73</v>
      </c>
      <c r="F48" s="24">
        <v>5254.11</v>
      </c>
      <c r="G48" s="24">
        <v>5114.12</v>
      </c>
      <c r="H48" s="24">
        <v>4978.72</v>
      </c>
      <c r="I48" s="24">
        <v>4833.92</v>
      </c>
      <c r="J48" s="24">
        <v>43143.92</v>
      </c>
      <c r="K48" s="26">
        <f t="shared" si="1"/>
        <v>79012.14</v>
      </c>
    </row>
    <row r="49" spans="1:11" s="7" customFormat="1" ht="91.5" customHeight="1" x14ac:dyDescent="0.2">
      <c r="A49" s="21" t="s">
        <v>74</v>
      </c>
      <c r="B49" s="22" t="s">
        <v>75</v>
      </c>
      <c r="C49" s="23">
        <v>8509.2000000000007</v>
      </c>
      <c r="D49" s="24">
        <v>8500.91</v>
      </c>
      <c r="E49" s="24">
        <v>2085.59</v>
      </c>
      <c r="F49" s="24">
        <v>0</v>
      </c>
      <c r="G49" s="24">
        <v>0</v>
      </c>
      <c r="H49" s="24">
        <v>0</v>
      </c>
      <c r="I49" s="24">
        <v>0</v>
      </c>
      <c r="J49" s="24">
        <v>0</v>
      </c>
      <c r="K49" s="26">
        <f t="shared" si="1"/>
        <v>19095.7</v>
      </c>
    </row>
    <row r="50" spans="1:11" s="7" customFormat="1" ht="51" x14ac:dyDescent="0.2">
      <c r="A50" s="21" t="s">
        <v>76</v>
      </c>
      <c r="B50" s="22" t="s">
        <v>77</v>
      </c>
      <c r="C50" s="23">
        <v>198673.8</v>
      </c>
      <c r="D50" s="24">
        <v>156074.26999999999</v>
      </c>
      <c r="E50" s="24">
        <v>126455.64</v>
      </c>
      <c r="F50" s="24">
        <v>121998.73</v>
      </c>
      <c r="G50" s="24">
        <v>117589.02</v>
      </c>
      <c r="H50" s="24">
        <v>113205</v>
      </c>
      <c r="I50" s="24">
        <v>101372.28</v>
      </c>
      <c r="J50" s="24">
        <v>102356.13</v>
      </c>
      <c r="K50" s="26">
        <f t="shared" si="1"/>
        <v>1037724.87</v>
      </c>
    </row>
    <row r="51" spans="1:11" s="7" customFormat="1" ht="132.75" customHeight="1" x14ac:dyDescent="0.2">
      <c r="A51" s="21" t="s">
        <v>78</v>
      </c>
      <c r="B51" s="22" t="s">
        <v>79</v>
      </c>
      <c r="C51" s="23">
        <v>2813.4700000000003</v>
      </c>
      <c r="D51" s="24">
        <v>2904.73</v>
      </c>
      <c r="E51" s="24">
        <v>2811.25</v>
      </c>
      <c r="F51" s="24">
        <v>2706.57</v>
      </c>
      <c r="G51" s="24">
        <v>2601.6</v>
      </c>
      <c r="H51" s="24">
        <v>2496.7199999999998</v>
      </c>
      <c r="I51" s="24">
        <v>1.37</v>
      </c>
      <c r="J51" s="24">
        <v>0</v>
      </c>
      <c r="K51" s="26">
        <f t="shared" si="1"/>
        <v>16335.710000000001</v>
      </c>
    </row>
    <row r="52" spans="1:11" s="7" customFormat="1" ht="135.75" customHeight="1" x14ac:dyDescent="0.2">
      <c r="A52" s="21" t="s">
        <v>80</v>
      </c>
      <c r="B52" s="22" t="s">
        <v>81</v>
      </c>
      <c r="C52" s="23">
        <v>3774.36</v>
      </c>
      <c r="D52" s="24">
        <v>4087.21</v>
      </c>
      <c r="E52" s="24">
        <v>4000.58</v>
      </c>
      <c r="F52" s="24">
        <v>3875.04</v>
      </c>
      <c r="G52" s="24">
        <v>3749.14</v>
      </c>
      <c r="H52" s="24">
        <v>3625.09</v>
      </c>
      <c r="I52" s="24">
        <v>3497.21</v>
      </c>
      <c r="J52" s="24">
        <v>12736.76</v>
      </c>
      <c r="K52" s="26">
        <f t="shared" si="1"/>
        <v>39345.39</v>
      </c>
    </row>
    <row r="53" spans="1:11" s="7" customFormat="1" ht="51" x14ac:dyDescent="0.2">
      <c r="A53" s="21" t="s">
        <v>82</v>
      </c>
      <c r="B53" s="22" t="s">
        <v>83</v>
      </c>
      <c r="C53" s="23">
        <v>11339.18</v>
      </c>
      <c r="D53" s="24">
        <v>14035.31</v>
      </c>
      <c r="E53" s="24">
        <v>13852.93</v>
      </c>
      <c r="F53" s="24">
        <v>13482.07</v>
      </c>
      <c r="G53" s="24">
        <v>13110.16</v>
      </c>
      <c r="H53" s="24">
        <v>12749.22</v>
      </c>
      <c r="I53" s="24">
        <v>12365.93</v>
      </c>
      <c r="J53" s="24">
        <v>98741.99</v>
      </c>
      <c r="K53" s="26">
        <f t="shared" si="1"/>
        <v>189676.78999999998</v>
      </c>
    </row>
    <row r="54" spans="1:11" s="7" customFormat="1" ht="140.25" x14ac:dyDescent="0.2">
      <c r="A54" s="21" t="s">
        <v>84</v>
      </c>
      <c r="B54" s="22" t="s">
        <v>85</v>
      </c>
      <c r="C54" s="23">
        <v>66296.850000000006</v>
      </c>
      <c r="D54" s="24">
        <v>83071.100000000006</v>
      </c>
      <c r="E54" s="24">
        <v>81681.929999999993</v>
      </c>
      <c r="F54" s="24">
        <v>79496.73</v>
      </c>
      <c r="G54" s="24">
        <v>77305.55</v>
      </c>
      <c r="H54" s="24">
        <v>75178.850000000006</v>
      </c>
      <c r="I54" s="24">
        <v>72920.179999999993</v>
      </c>
      <c r="J54" s="24">
        <v>583699.49</v>
      </c>
      <c r="K54" s="26">
        <f t="shared" si="1"/>
        <v>1119650.68</v>
      </c>
    </row>
    <row r="55" spans="1:11" s="7" customFormat="1" ht="76.5" x14ac:dyDescent="0.2">
      <c r="A55" s="21" t="s">
        <v>86</v>
      </c>
      <c r="B55" s="22" t="s">
        <v>87</v>
      </c>
      <c r="C55" s="23">
        <v>171180.84999999998</v>
      </c>
      <c r="D55" s="24">
        <v>195986.81</v>
      </c>
      <c r="E55" s="24">
        <v>194355.47</v>
      </c>
      <c r="F55" s="24">
        <v>189224.77</v>
      </c>
      <c r="G55" s="24">
        <v>184079.98</v>
      </c>
      <c r="H55" s="24">
        <v>179093.7</v>
      </c>
      <c r="I55" s="24">
        <v>173783.4</v>
      </c>
      <c r="J55" s="24">
        <v>1455484</v>
      </c>
      <c r="K55" s="26">
        <f t="shared" si="1"/>
        <v>2743188.98</v>
      </c>
    </row>
    <row r="56" spans="1:11" s="7" customFormat="1" ht="64.5" customHeight="1" x14ac:dyDescent="0.2">
      <c r="A56" s="21" t="s">
        <v>88</v>
      </c>
      <c r="B56" s="22" t="s">
        <v>89</v>
      </c>
      <c r="C56" s="23">
        <v>5107.3500000000004</v>
      </c>
      <c r="D56" s="24">
        <v>5088.62</v>
      </c>
      <c r="E56" s="24">
        <v>1270.21</v>
      </c>
      <c r="F56" s="24">
        <v>0</v>
      </c>
      <c r="G56" s="24">
        <v>0</v>
      </c>
      <c r="H56" s="24">
        <v>0</v>
      </c>
      <c r="I56" s="24">
        <v>0</v>
      </c>
      <c r="J56" s="24">
        <v>0</v>
      </c>
      <c r="K56" s="26">
        <f t="shared" si="1"/>
        <v>11466.18</v>
      </c>
    </row>
    <row r="57" spans="1:11" s="7" customFormat="1" ht="63.75" x14ac:dyDescent="0.2">
      <c r="A57" s="21" t="s">
        <v>90</v>
      </c>
      <c r="B57" s="22" t="s">
        <v>89</v>
      </c>
      <c r="C57" s="23">
        <v>707.8900000000001</v>
      </c>
      <c r="D57" s="24">
        <v>774.7</v>
      </c>
      <c r="E57" s="24">
        <v>754.48</v>
      </c>
      <c r="F57" s="24">
        <v>724.98</v>
      </c>
      <c r="G57" s="24">
        <v>695.44</v>
      </c>
      <c r="H57" s="24">
        <v>666</v>
      </c>
      <c r="I57" s="24">
        <v>636.29</v>
      </c>
      <c r="J57" s="24">
        <v>156.06</v>
      </c>
      <c r="K57" s="26">
        <f t="shared" si="1"/>
        <v>5115.84</v>
      </c>
    </row>
    <row r="58" spans="1:11" s="7" customFormat="1" ht="88.5" customHeight="1" x14ac:dyDescent="0.2">
      <c r="A58" s="21" t="s">
        <v>91</v>
      </c>
      <c r="B58" s="22" t="s">
        <v>92</v>
      </c>
      <c r="C58" s="23">
        <v>11394.93</v>
      </c>
      <c r="D58" s="24">
        <v>31.7</v>
      </c>
      <c r="E58" s="24">
        <v>0</v>
      </c>
      <c r="F58" s="24">
        <v>0</v>
      </c>
      <c r="G58" s="24">
        <v>0</v>
      </c>
      <c r="H58" s="24">
        <v>0</v>
      </c>
      <c r="I58" s="24">
        <v>0</v>
      </c>
      <c r="J58" s="24">
        <v>0</v>
      </c>
      <c r="K58" s="26">
        <f t="shared" si="1"/>
        <v>11426.630000000001</v>
      </c>
    </row>
    <row r="59" spans="1:11" s="7" customFormat="1" ht="63.75" x14ac:dyDescent="0.2">
      <c r="A59" s="21" t="s">
        <v>93</v>
      </c>
      <c r="B59" s="22" t="s">
        <v>94</v>
      </c>
      <c r="C59" s="23">
        <v>2187.5500000000002</v>
      </c>
      <c r="D59" s="24">
        <v>2180.4899999999998</v>
      </c>
      <c r="E59" s="24">
        <v>533.44000000000005</v>
      </c>
      <c r="F59" s="24">
        <v>0</v>
      </c>
      <c r="G59" s="24">
        <v>0</v>
      </c>
      <c r="H59" s="24">
        <v>0</v>
      </c>
      <c r="I59" s="24">
        <v>0</v>
      </c>
      <c r="J59" s="24">
        <v>0</v>
      </c>
      <c r="K59" s="26">
        <f t="shared" si="1"/>
        <v>4901.4799999999996</v>
      </c>
    </row>
    <row r="60" spans="1:11" s="7" customFormat="1" ht="63.75" x14ac:dyDescent="0.2">
      <c r="A60" s="21" t="s">
        <v>95</v>
      </c>
      <c r="B60" s="22" t="s">
        <v>94</v>
      </c>
      <c r="C60" s="23">
        <v>1818.06</v>
      </c>
      <c r="D60" s="24">
        <v>1812.19</v>
      </c>
      <c r="E60" s="24">
        <v>443.34</v>
      </c>
      <c r="F60" s="24">
        <v>0</v>
      </c>
      <c r="G60" s="24">
        <v>0</v>
      </c>
      <c r="H60" s="24">
        <v>0</v>
      </c>
      <c r="I60" s="24">
        <v>0</v>
      </c>
      <c r="J60" s="24">
        <v>0</v>
      </c>
      <c r="K60" s="26">
        <f t="shared" si="1"/>
        <v>4073.59</v>
      </c>
    </row>
    <row r="61" spans="1:11" s="7" customFormat="1" ht="87" customHeight="1" x14ac:dyDescent="0.2">
      <c r="A61" s="21" t="s">
        <v>96</v>
      </c>
      <c r="B61" s="22" t="s">
        <v>97</v>
      </c>
      <c r="C61" s="23">
        <v>42932.79</v>
      </c>
      <c r="D61" s="24">
        <v>55843.47</v>
      </c>
      <c r="E61" s="24">
        <v>55192.32</v>
      </c>
      <c r="F61" s="24">
        <v>53862.87</v>
      </c>
      <c r="G61" s="24">
        <v>52529.75</v>
      </c>
      <c r="H61" s="24">
        <v>51275.99</v>
      </c>
      <c r="I61" s="24">
        <v>49861.65</v>
      </c>
      <c r="J61" s="24">
        <v>728846.28</v>
      </c>
      <c r="K61" s="26">
        <f t="shared" si="1"/>
        <v>1090345.1200000001</v>
      </c>
    </row>
    <row r="62" spans="1:11" s="7" customFormat="1" ht="66" customHeight="1" x14ac:dyDescent="0.2">
      <c r="A62" s="21" t="s">
        <v>98</v>
      </c>
      <c r="B62" s="22" t="s">
        <v>94</v>
      </c>
      <c r="C62" s="23">
        <v>1642.8899999999999</v>
      </c>
      <c r="D62" s="24">
        <v>1762.48</v>
      </c>
      <c r="E62" s="24">
        <v>1719.87</v>
      </c>
      <c r="F62" s="24">
        <v>1654.87</v>
      </c>
      <c r="G62" s="24">
        <v>1589.68</v>
      </c>
      <c r="H62" s="24">
        <v>1524.75</v>
      </c>
      <c r="I62" s="24">
        <v>1459.21</v>
      </c>
      <c r="J62" s="24">
        <v>355.57</v>
      </c>
      <c r="K62" s="26">
        <f t="shared" si="1"/>
        <v>11709.32</v>
      </c>
    </row>
    <row r="63" spans="1:11" s="7" customFormat="1" ht="38.25" x14ac:dyDescent="0.2">
      <c r="A63" s="21" t="s">
        <v>99</v>
      </c>
      <c r="B63" s="22" t="s">
        <v>100</v>
      </c>
      <c r="C63" s="23">
        <v>7527.68</v>
      </c>
      <c r="D63" s="24">
        <v>9889.75</v>
      </c>
      <c r="E63" s="24">
        <v>9611.41</v>
      </c>
      <c r="F63" s="24">
        <v>9345.49</v>
      </c>
      <c r="G63" s="24">
        <v>9078.85</v>
      </c>
      <c r="H63" s="24">
        <v>8820.9599999999991</v>
      </c>
      <c r="I63" s="24">
        <v>8545.18</v>
      </c>
      <c r="J63" s="24">
        <v>75048.92</v>
      </c>
      <c r="K63" s="26">
        <f t="shared" si="1"/>
        <v>137868.24</v>
      </c>
    </row>
    <row r="64" spans="1:11" s="7" customFormat="1" ht="63.75" x14ac:dyDescent="0.2">
      <c r="A64" s="21" t="s">
        <v>101</v>
      </c>
      <c r="B64" s="22" t="s">
        <v>102</v>
      </c>
      <c r="C64" s="23">
        <v>2934.22</v>
      </c>
      <c r="D64" s="24">
        <v>6090.46</v>
      </c>
      <c r="E64" s="24">
        <v>5919.04</v>
      </c>
      <c r="F64" s="24">
        <v>5755.28</v>
      </c>
      <c r="G64" s="24">
        <v>5591.07</v>
      </c>
      <c r="H64" s="24">
        <v>5432.27</v>
      </c>
      <c r="I64" s="24">
        <v>5262.43</v>
      </c>
      <c r="J64" s="24">
        <v>46217.85</v>
      </c>
      <c r="K64" s="26">
        <f t="shared" si="1"/>
        <v>83202.62</v>
      </c>
    </row>
    <row r="65" spans="1:11" s="7" customFormat="1" ht="66" customHeight="1" x14ac:dyDescent="0.2">
      <c r="A65" s="21" t="s">
        <v>103</v>
      </c>
      <c r="B65" s="22" t="s">
        <v>104</v>
      </c>
      <c r="C65" s="23">
        <v>8675.57</v>
      </c>
      <c r="D65" s="24">
        <v>11165.09</v>
      </c>
      <c r="E65" s="24">
        <v>10845.37</v>
      </c>
      <c r="F65" s="24">
        <v>10539.92</v>
      </c>
      <c r="G65" s="24">
        <v>10233.6</v>
      </c>
      <c r="H65" s="24">
        <v>9937.3700000000008</v>
      </c>
      <c r="I65" s="24">
        <v>9620.58</v>
      </c>
      <c r="J65" s="24">
        <v>84109.4</v>
      </c>
      <c r="K65" s="26">
        <f t="shared" si="1"/>
        <v>155126.9</v>
      </c>
    </row>
    <row r="66" spans="1:11" s="7" customFormat="1" ht="51" x14ac:dyDescent="0.2">
      <c r="A66" s="21" t="s">
        <v>105</v>
      </c>
      <c r="B66" s="22" t="s">
        <v>106</v>
      </c>
      <c r="C66" s="23">
        <v>4994.2099999999991</v>
      </c>
      <c r="D66" s="24">
        <v>4957.01</v>
      </c>
      <c r="E66" s="24">
        <v>4916.2700000000004</v>
      </c>
      <c r="F66" s="24">
        <v>4877.34</v>
      </c>
      <c r="G66" s="24">
        <v>4838.3</v>
      </c>
      <c r="H66" s="24">
        <v>4800.5600000000004</v>
      </c>
      <c r="I66" s="24">
        <v>4760.1899999999996</v>
      </c>
      <c r="J66" s="24">
        <v>48711.13</v>
      </c>
      <c r="K66" s="26">
        <f t="shared" si="1"/>
        <v>82855.010000000009</v>
      </c>
    </row>
    <row r="67" spans="1:11" s="7" customFormat="1" ht="63.75" x14ac:dyDescent="0.2">
      <c r="A67" s="21" t="s">
        <v>107</v>
      </c>
      <c r="B67" s="22" t="s">
        <v>108</v>
      </c>
      <c r="C67" s="23">
        <v>7069.8899999999994</v>
      </c>
      <c r="D67" s="24">
        <v>7064.83</v>
      </c>
      <c r="E67" s="24">
        <v>1732.1</v>
      </c>
      <c r="F67" s="24">
        <v>0</v>
      </c>
      <c r="G67" s="24">
        <v>0</v>
      </c>
      <c r="H67" s="24">
        <v>0</v>
      </c>
      <c r="I67" s="24">
        <v>0</v>
      </c>
      <c r="J67" s="24">
        <v>0</v>
      </c>
      <c r="K67" s="26">
        <f t="shared" si="1"/>
        <v>15866.82</v>
      </c>
    </row>
    <row r="68" spans="1:11" s="7" customFormat="1" ht="89.25" x14ac:dyDescent="0.2">
      <c r="A68" s="21" t="s">
        <v>109</v>
      </c>
      <c r="B68" s="22" t="s">
        <v>110</v>
      </c>
      <c r="C68" s="23">
        <v>191235.49</v>
      </c>
      <c r="D68" s="24">
        <v>250236.45</v>
      </c>
      <c r="E68" s="24">
        <v>244429.21</v>
      </c>
      <c r="F68" s="24">
        <v>239022.75</v>
      </c>
      <c r="G68" s="24">
        <v>233601.41</v>
      </c>
      <c r="H68" s="24">
        <v>228506.63</v>
      </c>
      <c r="I68" s="24">
        <v>222751.34</v>
      </c>
      <c r="J68" s="24">
        <v>3400694.91</v>
      </c>
      <c r="K68" s="26">
        <f t="shared" si="1"/>
        <v>5010478.1900000004</v>
      </c>
    </row>
    <row r="69" spans="1:11" s="7" customFormat="1" ht="89.25" x14ac:dyDescent="0.2">
      <c r="A69" s="21" t="s">
        <v>111</v>
      </c>
      <c r="B69" s="22" t="s">
        <v>110</v>
      </c>
      <c r="C69" s="23">
        <v>9081.9599999999991</v>
      </c>
      <c r="D69" s="24">
        <v>9059</v>
      </c>
      <c r="E69" s="24">
        <v>9036</v>
      </c>
      <c r="F69" s="24">
        <v>6763</v>
      </c>
      <c r="G69" s="24">
        <v>0</v>
      </c>
      <c r="H69" s="24">
        <v>0</v>
      </c>
      <c r="I69" s="24">
        <v>0</v>
      </c>
      <c r="J69" s="24">
        <v>0</v>
      </c>
      <c r="K69" s="26">
        <f t="shared" si="1"/>
        <v>33939.96</v>
      </c>
    </row>
    <row r="70" spans="1:11" s="7" customFormat="1" ht="63.75" x14ac:dyDescent="0.2">
      <c r="A70" s="21" t="s">
        <v>112</v>
      </c>
      <c r="B70" s="22" t="s">
        <v>113</v>
      </c>
      <c r="C70" s="23">
        <v>16384.22</v>
      </c>
      <c r="D70" s="24">
        <v>20430.419999999998</v>
      </c>
      <c r="E70" s="24">
        <v>19914.61</v>
      </c>
      <c r="F70" s="24">
        <v>19428.189999999999</v>
      </c>
      <c r="G70" s="24">
        <v>18940.400000000001</v>
      </c>
      <c r="H70" s="24">
        <v>18475.32</v>
      </c>
      <c r="I70" s="24">
        <v>17964.18</v>
      </c>
      <c r="J70" s="24">
        <v>218706.99</v>
      </c>
      <c r="K70" s="26">
        <f t="shared" si="1"/>
        <v>350244.32999999996</v>
      </c>
    </row>
    <row r="71" spans="1:11" s="7" customFormat="1" ht="63.75" x14ac:dyDescent="0.2">
      <c r="A71" s="21" t="s">
        <v>114</v>
      </c>
      <c r="B71" s="22" t="s">
        <v>115</v>
      </c>
      <c r="C71" s="23">
        <v>4464.83</v>
      </c>
      <c r="D71" s="24">
        <v>10084.540000000001</v>
      </c>
      <c r="E71" s="24">
        <v>9873.1200000000008</v>
      </c>
      <c r="F71" s="24">
        <v>9602.24</v>
      </c>
      <c r="G71" s="24">
        <v>9330.59</v>
      </c>
      <c r="H71" s="24">
        <v>9067.8799999999992</v>
      </c>
      <c r="I71" s="24">
        <v>8786.9500000000007</v>
      </c>
      <c r="J71" s="24">
        <v>77345.16</v>
      </c>
      <c r="K71" s="26">
        <f t="shared" si="1"/>
        <v>138555.31</v>
      </c>
    </row>
    <row r="72" spans="1:11" s="7" customFormat="1" ht="63" customHeight="1" x14ac:dyDescent="0.2">
      <c r="A72" s="21" t="s">
        <v>116</v>
      </c>
      <c r="B72" s="22" t="s">
        <v>115</v>
      </c>
      <c r="C72" s="23">
        <v>8471.98</v>
      </c>
      <c r="D72" s="24">
        <v>8960.52</v>
      </c>
      <c r="E72" s="24">
        <v>8670.0400000000009</v>
      </c>
      <c r="F72" s="24">
        <v>8351.4699999999993</v>
      </c>
      <c r="G72" s="24">
        <v>8031.98</v>
      </c>
      <c r="H72" s="24">
        <v>7714.27</v>
      </c>
      <c r="I72" s="24">
        <v>7392.61</v>
      </c>
      <c r="J72" s="24">
        <v>5352.37</v>
      </c>
      <c r="K72" s="26">
        <f t="shared" si="1"/>
        <v>62945.240000000013</v>
      </c>
    </row>
    <row r="73" spans="1:11" s="7" customFormat="1" ht="51" x14ac:dyDescent="0.2">
      <c r="A73" s="21" t="s">
        <v>117</v>
      </c>
      <c r="B73" s="22" t="s">
        <v>118</v>
      </c>
      <c r="C73" s="23">
        <v>23272.53</v>
      </c>
      <c r="D73" s="24">
        <v>27077.49</v>
      </c>
      <c r="E73" s="24">
        <v>26956.74</v>
      </c>
      <c r="F73" s="24">
        <v>26225.07</v>
      </c>
      <c r="G73" s="24">
        <v>25491.41</v>
      </c>
      <c r="H73" s="24">
        <v>24782.34</v>
      </c>
      <c r="I73" s="24">
        <v>24023.05</v>
      </c>
      <c r="J73" s="24">
        <v>215944.67</v>
      </c>
      <c r="K73" s="26">
        <f t="shared" si="1"/>
        <v>393773.30000000005</v>
      </c>
    </row>
    <row r="74" spans="1:11" s="7" customFormat="1" ht="51" x14ac:dyDescent="0.2">
      <c r="A74" s="21" t="s">
        <v>119</v>
      </c>
      <c r="B74" s="22" t="s">
        <v>120</v>
      </c>
      <c r="C74" s="23">
        <v>149303.21000000002</v>
      </c>
      <c r="D74" s="24">
        <v>158899.66</v>
      </c>
      <c r="E74" s="24">
        <v>149004.46</v>
      </c>
      <c r="F74" s="24">
        <v>133833.79</v>
      </c>
      <c r="G74" s="24">
        <v>108581.9</v>
      </c>
      <c r="H74" s="24">
        <v>88331.35</v>
      </c>
      <c r="I74" s="24">
        <v>80533.679999999993</v>
      </c>
      <c r="J74" s="24">
        <v>399465.33</v>
      </c>
      <c r="K74" s="26">
        <f t="shared" si="1"/>
        <v>1267953.3800000001</v>
      </c>
    </row>
    <row r="75" spans="1:11" s="7" customFormat="1" ht="127.5" x14ac:dyDescent="0.2">
      <c r="A75" s="21" t="s">
        <v>121</v>
      </c>
      <c r="B75" s="22" t="s">
        <v>122</v>
      </c>
      <c r="C75" s="23">
        <v>7503.07</v>
      </c>
      <c r="D75" s="24">
        <v>33978.18</v>
      </c>
      <c r="E75" s="24">
        <v>34020.769999999997</v>
      </c>
      <c r="F75" s="24">
        <v>33120.93</v>
      </c>
      <c r="G75" s="24">
        <v>32218.59</v>
      </c>
      <c r="H75" s="24">
        <v>31347.11</v>
      </c>
      <c r="I75" s="24">
        <v>30412.66</v>
      </c>
      <c r="J75" s="24">
        <v>280108.28000000003</v>
      </c>
      <c r="K75" s="26">
        <f t="shared" ref="K75:K106" si="2">SUM(C75:J75)</f>
        <v>482709.58999999997</v>
      </c>
    </row>
    <row r="76" spans="1:11" s="7" customFormat="1" ht="37.5" customHeight="1" x14ac:dyDescent="0.2">
      <c r="A76" s="21" t="s">
        <v>123</v>
      </c>
      <c r="B76" s="22" t="s">
        <v>124</v>
      </c>
      <c r="C76" s="23">
        <v>280092.21999999997</v>
      </c>
      <c r="D76" s="24">
        <v>308930.24</v>
      </c>
      <c r="E76" s="24">
        <v>301187.03000000003</v>
      </c>
      <c r="F76" s="24">
        <v>280709.92</v>
      </c>
      <c r="G76" s="24">
        <v>254859.71</v>
      </c>
      <c r="H76" s="24">
        <v>189558.01</v>
      </c>
      <c r="I76" s="24">
        <v>160970.94</v>
      </c>
      <c r="J76" s="24">
        <v>571933.71</v>
      </c>
      <c r="K76" s="26">
        <f t="shared" si="2"/>
        <v>2348241.7799999998</v>
      </c>
    </row>
    <row r="77" spans="1:11" s="7" customFormat="1" ht="96" customHeight="1" x14ac:dyDescent="0.2">
      <c r="A77" s="21" t="s">
        <v>125</v>
      </c>
      <c r="B77" s="22" t="s">
        <v>126</v>
      </c>
      <c r="C77" s="23">
        <v>8319.1299999999992</v>
      </c>
      <c r="D77" s="24">
        <v>0</v>
      </c>
      <c r="E77" s="24">
        <v>0</v>
      </c>
      <c r="F77" s="24">
        <v>0</v>
      </c>
      <c r="G77" s="24">
        <v>0</v>
      </c>
      <c r="H77" s="24">
        <v>0</v>
      </c>
      <c r="I77" s="24">
        <v>0</v>
      </c>
      <c r="J77" s="24">
        <v>0</v>
      </c>
      <c r="K77" s="26">
        <f t="shared" si="2"/>
        <v>8319.1299999999992</v>
      </c>
    </row>
    <row r="78" spans="1:11" s="7" customFormat="1" ht="51" x14ac:dyDescent="0.2">
      <c r="A78" s="21" t="s">
        <v>127</v>
      </c>
      <c r="B78" s="22" t="s">
        <v>128</v>
      </c>
      <c r="C78" s="23">
        <v>301621.02</v>
      </c>
      <c r="D78" s="24">
        <v>303732.03000000003</v>
      </c>
      <c r="E78" s="24">
        <v>276473.92</v>
      </c>
      <c r="F78" s="24">
        <v>263307.78999999998</v>
      </c>
      <c r="G78" s="24">
        <v>210065.58</v>
      </c>
      <c r="H78" s="24">
        <v>158749.47</v>
      </c>
      <c r="I78" s="24">
        <v>144185.88</v>
      </c>
      <c r="J78" s="24">
        <v>701311.15</v>
      </c>
      <c r="K78" s="26">
        <f t="shared" si="2"/>
        <v>2359446.84</v>
      </c>
    </row>
    <row r="79" spans="1:11" s="7" customFormat="1" ht="76.5" x14ac:dyDescent="0.2">
      <c r="A79" s="21" t="s">
        <v>129</v>
      </c>
      <c r="B79" s="22" t="s">
        <v>130</v>
      </c>
      <c r="C79" s="23">
        <v>39090.43</v>
      </c>
      <c r="D79" s="24">
        <v>49161.31</v>
      </c>
      <c r="E79" s="24">
        <v>48252.19</v>
      </c>
      <c r="F79" s="24">
        <v>46888.41</v>
      </c>
      <c r="G79" s="24">
        <v>45520.86</v>
      </c>
      <c r="H79" s="24">
        <v>44191.37</v>
      </c>
      <c r="I79" s="24">
        <v>42783.96</v>
      </c>
      <c r="J79" s="24">
        <v>320735.96000000002</v>
      </c>
      <c r="K79" s="26">
        <f t="shared" si="2"/>
        <v>636624.49</v>
      </c>
    </row>
    <row r="80" spans="1:11" s="7" customFormat="1" ht="38.25" x14ac:dyDescent="0.2">
      <c r="A80" s="21" t="s">
        <v>131</v>
      </c>
      <c r="B80" s="22" t="s">
        <v>130</v>
      </c>
      <c r="C80" s="23">
        <v>5372.01</v>
      </c>
      <c r="D80" s="24">
        <v>6976.68</v>
      </c>
      <c r="E80" s="24">
        <v>6861.03</v>
      </c>
      <c r="F80" s="24">
        <v>6676.47</v>
      </c>
      <c r="G80" s="24">
        <v>6491.39</v>
      </c>
      <c r="H80" s="24">
        <v>6312.38</v>
      </c>
      <c r="I80" s="24">
        <v>6121.01</v>
      </c>
      <c r="J80" s="24">
        <v>53898.84</v>
      </c>
      <c r="K80" s="26">
        <f t="shared" si="2"/>
        <v>98709.81</v>
      </c>
    </row>
    <row r="81" spans="1:11" s="7" customFormat="1" ht="38.25" x14ac:dyDescent="0.2">
      <c r="A81" s="21" t="s">
        <v>132</v>
      </c>
      <c r="B81" s="22" t="s">
        <v>130</v>
      </c>
      <c r="C81" s="23">
        <v>6517.73</v>
      </c>
      <c r="D81" s="24">
        <v>8487.7099999999991</v>
      </c>
      <c r="E81" s="24">
        <v>8353.92</v>
      </c>
      <c r="F81" s="24">
        <v>8134.01</v>
      </c>
      <c r="G81" s="24">
        <v>7913.48</v>
      </c>
      <c r="H81" s="24">
        <v>7700.65</v>
      </c>
      <c r="I81" s="24">
        <v>7472.12</v>
      </c>
      <c r="J81" s="24">
        <v>70110.2</v>
      </c>
      <c r="K81" s="26">
        <f t="shared" si="2"/>
        <v>124689.82</v>
      </c>
    </row>
    <row r="82" spans="1:11" s="7" customFormat="1" ht="91.5" customHeight="1" x14ac:dyDescent="0.2">
      <c r="A82" s="21" t="s">
        <v>133</v>
      </c>
      <c r="B82" s="22" t="s">
        <v>134</v>
      </c>
      <c r="C82" s="23">
        <v>9112.27</v>
      </c>
      <c r="D82" s="24">
        <v>11244.57</v>
      </c>
      <c r="E82" s="24">
        <v>11041.46</v>
      </c>
      <c r="F82" s="24">
        <v>10736.58</v>
      </c>
      <c r="G82" s="24">
        <v>10430.89</v>
      </c>
      <c r="H82" s="24">
        <v>10134.66</v>
      </c>
      <c r="I82" s="24">
        <v>9819.08</v>
      </c>
      <c r="J82" s="24">
        <v>81824.479999999996</v>
      </c>
      <c r="K82" s="26">
        <f t="shared" si="2"/>
        <v>154343.99</v>
      </c>
    </row>
    <row r="83" spans="1:11" s="7" customFormat="1" ht="90.75" customHeight="1" x14ac:dyDescent="0.2">
      <c r="A83" s="21" t="s">
        <v>135</v>
      </c>
      <c r="B83" s="22" t="s">
        <v>136</v>
      </c>
      <c r="C83" s="23">
        <v>43498.380000000005</v>
      </c>
      <c r="D83" s="24">
        <v>43308</v>
      </c>
      <c r="E83" s="24">
        <v>43110</v>
      </c>
      <c r="F83" s="24">
        <v>42916</v>
      </c>
      <c r="G83" s="24">
        <v>42721</v>
      </c>
      <c r="H83" s="24">
        <v>42528</v>
      </c>
      <c r="I83" s="24">
        <v>42332</v>
      </c>
      <c r="J83" s="24">
        <v>63143</v>
      </c>
      <c r="K83" s="26">
        <f t="shared" si="2"/>
        <v>363556.38</v>
      </c>
    </row>
    <row r="84" spans="1:11" s="7" customFormat="1" ht="76.5" x14ac:dyDescent="0.2">
      <c r="A84" s="21" t="s">
        <v>137</v>
      </c>
      <c r="B84" s="22" t="s">
        <v>138</v>
      </c>
      <c r="C84" s="23">
        <v>70594.510000000009</v>
      </c>
      <c r="D84" s="24">
        <v>0</v>
      </c>
      <c r="E84" s="24">
        <v>0</v>
      </c>
      <c r="F84" s="24">
        <v>0</v>
      </c>
      <c r="G84" s="24">
        <v>0</v>
      </c>
      <c r="H84" s="24">
        <v>0</v>
      </c>
      <c r="I84" s="24">
        <v>0</v>
      </c>
      <c r="J84" s="24">
        <v>0</v>
      </c>
      <c r="K84" s="26">
        <f t="shared" si="2"/>
        <v>70594.510000000009</v>
      </c>
    </row>
    <row r="85" spans="1:11" s="7" customFormat="1" ht="138" customHeight="1" x14ac:dyDescent="0.2">
      <c r="A85" s="21" t="s">
        <v>139</v>
      </c>
      <c r="B85" s="22" t="s">
        <v>140</v>
      </c>
      <c r="C85" s="23">
        <v>22635.5</v>
      </c>
      <c r="D85" s="24">
        <v>36089.58</v>
      </c>
      <c r="E85" s="24">
        <v>35112.83</v>
      </c>
      <c r="F85" s="24">
        <v>34181.47</v>
      </c>
      <c r="G85" s="24">
        <v>33247.54</v>
      </c>
      <c r="H85" s="24">
        <v>32346.21</v>
      </c>
      <c r="I85" s="24">
        <v>31378.44</v>
      </c>
      <c r="J85" s="24">
        <v>293765.52</v>
      </c>
      <c r="K85" s="26">
        <f t="shared" si="2"/>
        <v>518757.09</v>
      </c>
    </row>
    <row r="86" spans="1:11" s="7" customFormat="1" ht="76.5" x14ac:dyDescent="0.2">
      <c r="A86" s="21" t="s">
        <v>141</v>
      </c>
      <c r="B86" s="22" t="s">
        <v>140</v>
      </c>
      <c r="C86" s="23">
        <v>7196.24</v>
      </c>
      <c r="D86" s="24">
        <v>9419.83</v>
      </c>
      <c r="E86" s="24">
        <v>9164.91</v>
      </c>
      <c r="F86" s="24">
        <v>8921.85</v>
      </c>
      <c r="G86" s="24">
        <v>8678.1200000000008</v>
      </c>
      <c r="H86" s="24">
        <v>8442.9</v>
      </c>
      <c r="I86" s="24">
        <v>8190.32</v>
      </c>
      <c r="J86" s="24">
        <v>76710.3</v>
      </c>
      <c r="K86" s="26">
        <f t="shared" si="2"/>
        <v>136724.47</v>
      </c>
    </row>
    <row r="87" spans="1:11" s="7" customFormat="1" ht="76.5" x14ac:dyDescent="0.2">
      <c r="A87" s="21" t="s">
        <v>142</v>
      </c>
      <c r="B87" s="22" t="s">
        <v>140</v>
      </c>
      <c r="C87" s="23">
        <v>8074.82</v>
      </c>
      <c r="D87" s="24">
        <v>10553.69</v>
      </c>
      <c r="E87" s="24">
        <v>10268.11</v>
      </c>
      <c r="F87" s="24">
        <v>9995.7800000000007</v>
      </c>
      <c r="G87" s="24">
        <v>9722.74</v>
      </c>
      <c r="H87" s="24">
        <v>9459.18</v>
      </c>
      <c r="I87" s="24">
        <v>9176.2199999999993</v>
      </c>
      <c r="J87" s="24">
        <v>85943.91</v>
      </c>
      <c r="K87" s="26">
        <f t="shared" si="2"/>
        <v>153194.45000000001</v>
      </c>
    </row>
    <row r="88" spans="1:11" s="7" customFormat="1" ht="63.75" x14ac:dyDescent="0.2">
      <c r="A88" s="21" t="s">
        <v>143</v>
      </c>
      <c r="B88" s="22" t="s">
        <v>140</v>
      </c>
      <c r="C88" s="23">
        <v>9171.7799999999988</v>
      </c>
      <c r="D88" s="24">
        <v>14653.06</v>
      </c>
      <c r="E88" s="24">
        <v>14256.55</v>
      </c>
      <c r="F88" s="24">
        <v>13878.45</v>
      </c>
      <c r="G88" s="24">
        <v>13499.31</v>
      </c>
      <c r="H88" s="24">
        <v>13133.41</v>
      </c>
      <c r="I88" s="24">
        <v>12740.53</v>
      </c>
      <c r="J88" s="24">
        <v>119327.13</v>
      </c>
      <c r="K88" s="26">
        <f t="shared" si="2"/>
        <v>210660.22</v>
      </c>
    </row>
    <row r="89" spans="1:11" s="7" customFormat="1" ht="76.5" x14ac:dyDescent="0.2">
      <c r="A89" s="21" t="s">
        <v>144</v>
      </c>
      <c r="B89" s="22" t="s">
        <v>140</v>
      </c>
      <c r="C89" s="23">
        <v>28938.34</v>
      </c>
      <c r="D89" s="24">
        <v>37759.269999999997</v>
      </c>
      <c r="E89" s="24">
        <v>36737.480000000003</v>
      </c>
      <c r="F89" s="24">
        <v>35763.160000000003</v>
      </c>
      <c r="G89" s="24">
        <v>34786.17</v>
      </c>
      <c r="H89" s="24">
        <v>33843.29</v>
      </c>
      <c r="I89" s="24">
        <v>32830.85</v>
      </c>
      <c r="J89" s="24">
        <v>307492.25</v>
      </c>
      <c r="K89" s="26">
        <f t="shared" si="2"/>
        <v>548150.81000000006</v>
      </c>
    </row>
    <row r="90" spans="1:11" s="7" customFormat="1" ht="76.5" x14ac:dyDescent="0.2">
      <c r="A90" s="21" t="s">
        <v>145</v>
      </c>
      <c r="B90" s="22" t="s">
        <v>146</v>
      </c>
      <c r="C90" s="23">
        <v>109193.72</v>
      </c>
      <c r="D90" s="24">
        <v>27264.97</v>
      </c>
      <c r="E90" s="24">
        <v>0</v>
      </c>
      <c r="F90" s="24">
        <v>0</v>
      </c>
      <c r="G90" s="24">
        <v>0</v>
      </c>
      <c r="H90" s="24">
        <v>0</v>
      </c>
      <c r="I90" s="24">
        <v>0</v>
      </c>
      <c r="J90" s="24">
        <v>0</v>
      </c>
      <c r="K90" s="26">
        <f t="shared" si="2"/>
        <v>136458.69</v>
      </c>
    </row>
    <row r="91" spans="1:11" s="7" customFormat="1" ht="63.75" x14ac:dyDescent="0.2">
      <c r="A91" s="21" t="s">
        <v>147</v>
      </c>
      <c r="B91" s="22" t="s">
        <v>148</v>
      </c>
      <c r="C91" s="23">
        <v>16116.300000000001</v>
      </c>
      <c r="D91" s="24">
        <v>28123.74</v>
      </c>
      <c r="E91" s="24">
        <v>27410.51</v>
      </c>
      <c r="F91" s="24">
        <v>26694.959999999999</v>
      </c>
      <c r="G91" s="24">
        <v>25977.45</v>
      </c>
      <c r="H91" s="24">
        <v>25285.49</v>
      </c>
      <c r="I91" s="24">
        <v>24541.47</v>
      </c>
      <c r="J91" s="24">
        <v>234736.21</v>
      </c>
      <c r="K91" s="26">
        <f t="shared" si="2"/>
        <v>408886.13</v>
      </c>
    </row>
    <row r="92" spans="1:11" s="7" customFormat="1" ht="63.75" x14ac:dyDescent="0.2">
      <c r="A92" s="21" t="s">
        <v>149</v>
      </c>
      <c r="B92" s="22" t="s">
        <v>148</v>
      </c>
      <c r="C92" s="23">
        <v>9347.59</v>
      </c>
      <c r="D92" s="24">
        <v>16890.2</v>
      </c>
      <c r="E92" s="24">
        <v>16461.84</v>
      </c>
      <c r="F92" s="24">
        <v>16032.12</v>
      </c>
      <c r="G92" s="24">
        <v>15601.23</v>
      </c>
      <c r="H92" s="24">
        <v>15185.64</v>
      </c>
      <c r="I92" s="24">
        <v>14738.8</v>
      </c>
      <c r="J92" s="24">
        <v>140974.87</v>
      </c>
      <c r="K92" s="26">
        <f t="shared" si="2"/>
        <v>245232.29</v>
      </c>
    </row>
    <row r="93" spans="1:11" s="7" customFormat="1" ht="63.75" x14ac:dyDescent="0.2">
      <c r="A93" s="21" t="s">
        <v>150</v>
      </c>
      <c r="B93" s="22" t="s">
        <v>148</v>
      </c>
      <c r="C93" s="23">
        <v>38823.69</v>
      </c>
      <c r="D93" s="24">
        <v>45412.78</v>
      </c>
      <c r="E93" s="24">
        <v>44261.09</v>
      </c>
      <c r="F93" s="24">
        <v>43105.68</v>
      </c>
      <c r="G93" s="24">
        <v>41947.1</v>
      </c>
      <c r="H93" s="24">
        <v>40829.730000000003</v>
      </c>
      <c r="I93" s="24">
        <v>39628.31</v>
      </c>
      <c r="J93" s="24">
        <v>379039.71</v>
      </c>
      <c r="K93" s="26">
        <f t="shared" si="2"/>
        <v>673048.09000000008</v>
      </c>
    </row>
    <row r="94" spans="1:11" s="7" customFormat="1" ht="51" x14ac:dyDescent="0.2">
      <c r="A94" s="21" t="s">
        <v>151</v>
      </c>
      <c r="B94" s="22" t="s">
        <v>152</v>
      </c>
      <c r="C94" s="23">
        <v>620295.68999999994</v>
      </c>
      <c r="D94" s="24">
        <v>604816.31999999995</v>
      </c>
      <c r="E94" s="24">
        <v>544161.18999999994</v>
      </c>
      <c r="F94" s="24">
        <v>458757.13</v>
      </c>
      <c r="G94" s="24">
        <v>316779.31</v>
      </c>
      <c r="H94" s="24">
        <v>180736.92</v>
      </c>
      <c r="I94" s="24">
        <v>168127.95</v>
      </c>
      <c r="J94" s="24">
        <v>365379.16</v>
      </c>
      <c r="K94" s="26">
        <f t="shared" si="2"/>
        <v>3259053.67</v>
      </c>
    </row>
    <row r="95" spans="1:11" s="7" customFormat="1" ht="88.5" customHeight="1" x14ac:dyDescent="0.2">
      <c r="A95" s="21" t="s">
        <v>153</v>
      </c>
      <c r="B95" s="22" t="s">
        <v>154</v>
      </c>
      <c r="C95" s="23">
        <v>8123.5199999999995</v>
      </c>
      <c r="D95" s="24">
        <v>25063.82</v>
      </c>
      <c r="E95" s="24">
        <v>24212.44</v>
      </c>
      <c r="F95" s="24">
        <v>23232.38</v>
      </c>
      <c r="G95" s="24">
        <v>22249.64</v>
      </c>
      <c r="H95" s="24">
        <v>11849.93</v>
      </c>
      <c r="I95" s="24">
        <v>0</v>
      </c>
      <c r="J95" s="24">
        <v>0</v>
      </c>
      <c r="K95" s="26">
        <f t="shared" si="2"/>
        <v>114731.73000000001</v>
      </c>
    </row>
    <row r="96" spans="1:11" s="7" customFormat="1" ht="114.75" x14ac:dyDescent="0.2">
      <c r="A96" s="21" t="s">
        <v>155</v>
      </c>
      <c r="B96" s="22" t="s">
        <v>156</v>
      </c>
      <c r="C96" s="23">
        <v>3888.14</v>
      </c>
      <c r="D96" s="24">
        <v>9174.1299999999992</v>
      </c>
      <c r="E96" s="24">
        <v>9032.7000000000007</v>
      </c>
      <c r="F96" s="24">
        <v>8786.56</v>
      </c>
      <c r="G96" s="24">
        <v>8539.75</v>
      </c>
      <c r="H96" s="24">
        <v>8300.8799999999992</v>
      </c>
      <c r="I96" s="24">
        <v>8045.77</v>
      </c>
      <c r="J96" s="24">
        <v>69702.13</v>
      </c>
      <c r="K96" s="26">
        <f t="shared" si="2"/>
        <v>125470.06</v>
      </c>
    </row>
    <row r="97" spans="1:11" s="7" customFormat="1" ht="63.75" x14ac:dyDescent="0.2">
      <c r="A97" s="21" t="s">
        <v>157</v>
      </c>
      <c r="B97" s="22" t="s">
        <v>158</v>
      </c>
      <c r="C97" s="23">
        <v>26273.88</v>
      </c>
      <c r="D97" s="24">
        <v>61406.92</v>
      </c>
      <c r="E97" s="24">
        <v>61228.38</v>
      </c>
      <c r="F97" s="24">
        <v>59608.65</v>
      </c>
      <c r="G97" s="24">
        <v>57984.41</v>
      </c>
      <c r="H97" s="24">
        <v>56419.12</v>
      </c>
      <c r="I97" s="24">
        <v>54733.75</v>
      </c>
      <c r="J97" s="24">
        <v>530360.91</v>
      </c>
      <c r="K97" s="26">
        <f t="shared" si="2"/>
        <v>908016.02</v>
      </c>
    </row>
    <row r="98" spans="1:11" s="7" customFormat="1" ht="108.75" customHeight="1" x14ac:dyDescent="0.2">
      <c r="A98" s="21" t="s">
        <v>159</v>
      </c>
      <c r="B98" s="22" t="s">
        <v>160</v>
      </c>
      <c r="C98" s="23">
        <v>6848.98</v>
      </c>
      <c r="D98" s="24">
        <v>8999.34</v>
      </c>
      <c r="E98" s="24">
        <v>8681.33</v>
      </c>
      <c r="F98" s="24">
        <v>8312.7099999999991</v>
      </c>
      <c r="G98" s="24">
        <v>20.49</v>
      </c>
      <c r="H98" s="24">
        <v>0</v>
      </c>
      <c r="I98" s="24">
        <v>0</v>
      </c>
      <c r="J98" s="24">
        <v>0</v>
      </c>
      <c r="K98" s="26">
        <f t="shared" si="2"/>
        <v>32862.85</v>
      </c>
    </row>
    <row r="99" spans="1:11" s="7" customFormat="1" ht="89.25" x14ac:dyDescent="0.2">
      <c r="A99" s="21" t="s">
        <v>161</v>
      </c>
      <c r="B99" s="22" t="s">
        <v>162</v>
      </c>
      <c r="C99" s="23">
        <v>14936.14</v>
      </c>
      <c r="D99" s="24">
        <v>17270.84</v>
      </c>
      <c r="E99" s="24">
        <v>16801.16</v>
      </c>
      <c r="F99" s="24">
        <v>16173.81</v>
      </c>
      <c r="G99" s="24">
        <v>15544.72</v>
      </c>
      <c r="H99" s="24">
        <v>14922.1</v>
      </c>
      <c r="I99" s="24">
        <v>14285.69</v>
      </c>
      <c r="J99" s="24">
        <v>32987.97</v>
      </c>
      <c r="K99" s="26">
        <f t="shared" si="2"/>
        <v>142922.43</v>
      </c>
    </row>
    <row r="100" spans="1:11" s="7" customFormat="1" ht="96" customHeight="1" x14ac:dyDescent="0.2">
      <c r="A100" s="21" t="s">
        <v>163</v>
      </c>
      <c r="B100" s="22" t="s">
        <v>164</v>
      </c>
      <c r="C100" s="23">
        <v>4172.24</v>
      </c>
      <c r="D100" s="24">
        <v>17995.830000000002</v>
      </c>
      <c r="E100" s="24">
        <v>27230.58</v>
      </c>
      <c r="F100" s="24">
        <v>26125.14</v>
      </c>
      <c r="G100" s="24">
        <v>25016.68</v>
      </c>
      <c r="H100" s="24">
        <v>23917.38</v>
      </c>
      <c r="I100" s="24">
        <v>22798.240000000002</v>
      </c>
      <c r="J100" s="24">
        <v>37695.31</v>
      </c>
      <c r="K100" s="26">
        <f t="shared" si="2"/>
        <v>184951.4</v>
      </c>
    </row>
    <row r="101" spans="1:11" s="7" customFormat="1" ht="63.75" x14ac:dyDescent="0.2">
      <c r="A101" s="21" t="s">
        <v>165</v>
      </c>
      <c r="B101" s="22" t="s">
        <v>166</v>
      </c>
      <c r="C101" s="23">
        <v>38576.880000000005</v>
      </c>
      <c r="D101" s="24">
        <v>44693.67</v>
      </c>
      <c r="E101" s="24">
        <v>42989.79</v>
      </c>
      <c r="F101" s="24">
        <v>41325.86</v>
      </c>
      <c r="G101" s="24">
        <v>39657.4</v>
      </c>
      <c r="H101" s="24">
        <v>38006.050000000003</v>
      </c>
      <c r="I101" s="24">
        <v>36318.160000000003</v>
      </c>
      <c r="J101" s="24">
        <v>83601.279999999999</v>
      </c>
      <c r="K101" s="26">
        <f t="shared" si="2"/>
        <v>365169.09000000008</v>
      </c>
    </row>
    <row r="102" spans="1:11" s="7" customFormat="1" ht="76.5" x14ac:dyDescent="0.2">
      <c r="A102" s="21" t="s">
        <v>167</v>
      </c>
      <c r="B102" s="22" t="s">
        <v>166</v>
      </c>
      <c r="C102" s="23">
        <v>5646.84</v>
      </c>
      <c r="D102" s="24">
        <v>21367.599999999999</v>
      </c>
      <c r="E102" s="24">
        <v>20856.919999999998</v>
      </c>
      <c r="F102" s="24">
        <v>20262.63</v>
      </c>
      <c r="G102" s="24">
        <v>19666.71</v>
      </c>
      <c r="H102" s="24">
        <v>19093.21</v>
      </c>
      <c r="I102" s="24">
        <v>18474.04</v>
      </c>
      <c r="J102" s="24">
        <v>180751.15</v>
      </c>
      <c r="K102" s="26">
        <f t="shared" si="2"/>
        <v>306119.09999999998</v>
      </c>
    </row>
    <row r="103" spans="1:11" s="7" customFormat="1" ht="63.75" x14ac:dyDescent="0.2">
      <c r="A103" s="21" t="s">
        <v>168</v>
      </c>
      <c r="B103" s="22" t="s">
        <v>169</v>
      </c>
      <c r="C103" s="23">
        <v>2614.34</v>
      </c>
      <c r="D103" s="24">
        <v>17452.400000000001</v>
      </c>
      <c r="E103" s="24">
        <v>16848.560000000001</v>
      </c>
      <c r="F103" s="24">
        <v>16184.12</v>
      </c>
      <c r="G103" s="24">
        <v>15517.84</v>
      </c>
      <c r="H103" s="24">
        <v>14858.86</v>
      </c>
      <c r="I103" s="24">
        <v>14184.38</v>
      </c>
      <c r="J103" s="24">
        <v>35586.53</v>
      </c>
      <c r="K103" s="26">
        <f t="shared" si="2"/>
        <v>133247.03000000003</v>
      </c>
    </row>
    <row r="104" spans="1:11" s="7" customFormat="1" ht="129" customHeight="1" x14ac:dyDescent="0.2">
      <c r="A104" s="21" t="s">
        <v>170</v>
      </c>
      <c r="B104" s="22" t="s">
        <v>169</v>
      </c>
      <c r="C104" s="23">
        <v>10998.83</v>
      </c>
      <c r="D104" s="24">
        <v>12891.38</v>
      </c>
      <c r="E104" s="24">
        <v>12390.68</v>
      </c>
      <c r="F104" s="24">
        <v>11902.02</v>
      </c>
      <c r="G104" s="24">
        <v>11412.02</v>
      </c>
      <c r="H104" s="24">
        <v>10927.41</v>
      </c>
      <c r="I104" s="24">
        <v>10431.379999999999</v>
      </c>
      <c r="J104" s="24">
        <v>26170.81</v>
      </c>
      <c r="K104" s="26">
        <f t="shared" si="2"/>
        <v>107124.53000000001</v>
      </c>
    </row>
    <row r="105" spans="1:11" s="7" customFormat="1" ht="114.75" x14ac:dyDescent="0.2">
      <c r="A105" s="21" t="s">
        <v>171</v>
      </c>
      <c r="B105" s="22" t="s">
        <v>169</v>
      </c>
      <c r="C105" s="23">
        <v>9592.43</v>
      </c>
      <c r="D105" s="24">
        <v>11155.09</v>
      </c>
      <c r="E105" s="24">
        <v>10721.82</v>
      </c>
      <c r="F105" s="24">
        <v>10298.98</v>
      </c>
      <c r="G105" s="24">
        <v>9874.99</v>
      </c>
      <c r="H105" s="24">
        <v>9455.64</v>
      </c>
      <c r="I105" s="24">
        <v>9026.42</v>
      </c>
      <c r="J105" s="24">
        <v>22645.97</v>
      </c>
      <c r="K105" s="26">
        <f t="shared" si="2"/>
        <v>92771.34</v>
      </c>
    </row>
    <row r="106" spans="1:11" s="7" customFormat="1" ht="114.75" x14ac:dyDescent="0.2">
      <c r="A106" s="21" t="s">
        <v>172</v>
      </c>
      <c r="B106" s="22" t="s">
        <v>173</v>
      </c>
      <c r="C106" s="23">
        <v>18262.28</v>
      </c>
      <c r="D106" s="24">
        <v>42767.94</v>
      </c>
      <c r="E106" s="24">
        <v>55222.09</v>
      </c>
      <c r="F106" s="24">
        <v>53577.79</v>
      </c>
      <c r="G106" s="24">
        <v>51928.99</v>
      </c>
      <c r="H106" s="24">
        <v>50344.49</v>
      </c>
      <c r="I106" s="24">
        <v>48629.1</v>
      </c>
      <c r="J106" s="24">
        <v>482380.38</v>
      </c>
      <c r="K106" s="26">
        <f t="shared" si="2"/>
        <v>803113.06</v>
      </c>
    </row>
    <row r="107" spans="1:11" s="7" customFormat="1" ht="76.5" x14ac:dyDescent="0.2">
      <c r="A107" s="21" t="s">
        <v>174</v>
      </c>
      <c r="B107" s="22" t="s">
        <v>173</v>
      </c>
      <c r="C107" s="23">
        <v>9308.8000000000011</v>
      </c>
      <c r="D107" s="24">
        <v>22132.02</v>
      </c>
      <c r="E107" s="24">
        <v>37857.64</v>
      </c>
      <c r="F107" s="24">
        <v>36514.99</v>
      </c>
      <c r="G107" s="24">
        <v>35158.910000000003</v>
      </c>
      <c r="H107" s="24">
        <v>33835.03</v>
      </c>
      <c r="I107" s="24">
        <v>32444.87</v>
      </c>
      <c r="J107" s="24">
        <v>198704.62</v>
      </c>
      <c r="K107" s="26">
        <f t="shared" ref="K107:K110" si="3">SUM(C107:J107)</f>
        <v>405956.88</v>
      </c>
    </row>
    <row r="108" spans="1:11" s="7" customFormat="1" ht="153.75" customHeight="1" x14ac:dyDescent="0.2">
      <c r="A108" s="21" t="s">
        <v>175</v>
      </c>
      <c r="B108" s="22" t="s">
        <v>169</v>
      </c>
      <c r="C108" s="23">
        <v>8998.57</v>
      </c>
      <c r="D108" s="24">
        <v>10509.22</v>
      </c>
      <c r="E108" s="24">
        <v>10092.32</v>
      </c>
      <c r="F108" s="24">
        <v>9684.81</v>
      </c>
      <c r="G108" s="24">
        <v>9276.18</v>
      </c>
      <c r="H108" s="24">
        <v>8871.3799999999992</v>
      </c>
      <c r="I108" s="24">
        <v>8458.39</v>
      </c>
      <c r="J108" s="24">
        <v>16904.439999999999</v>
      </c>
      <c r="K108" s="26">
        <f t="shared" si="3"/>
        <v>82795.31</v>
      </c>
    </row>
    <row r="109" spans="1:11" s="7" customFormat="1" ht="80.25" customHeight="1" x14ac:dyDescent="0.2">
      <c r="A109" s="27" t="s">
        <v>176</v>
      </c>
      <c r="B109" s="28" t="s">
        <v>177</v>
      </c>
      <c r="C109" s="23">
        <v>6751</v>
      </c>
      <c r="D109" s="23">
        <v>13502</v>
      </c>
      <c r="E109" s="23">
        <v>13502</v>
      </c>
      <c r="F109" s="23">
        <v>30341</v>
      </c>
      <c r="G109" s="23">
        <v>29569</v>
      </c>
      <c r="H109" s="23">
        <v>28798</v>
      </c>
      <c r="I109" s="23">
        <v>28026</v>
      </c>
      <c r="J109" s="23">
        <v>302808</v>
      </c>
      <c r="K109" s="25">
        <v>453297</v>
      </c>
    </row>
    <row r="110" spans="1:11" s="7" customFormat="1" ht="38.25" x14ac:dyDescent="0.2">
      <c r="A110" s="21" t="s">
        <v>178</v>
      </c>
      <c r="B110" s="22" t="s">
        <v>179</v>
      </c>
      <c r="C110" s="23">
        <v>121</v>
      </c>
      <c r="D110" s="24">
        <v>7969</v>
      </c>
      <c r="E110" s="24">
        <v>10291</v>
      </c>
      <c r="F110" s="24">
        <v>10002</v>
      </c>
      <c r="G110" s="24">
        <v>9712</v>
      </c>
      <c r="H110" s="24">
        <v>9423</v>
      </c>
      <c r="I110" s="24">
        <v>9133</v>
      </c>
      <c r="J110" s="24">
        <v>94954</v>
      </c>
      <c r="K110" s="26">
        <f t="shared" si="3"/>
        <v>151605</v>
      </c>
    </row>
    <row r="111" spans="1:11" s="7" customFormat="1" ht="38.25" x14ac:dyDescent="0.2">
      <c r="A111" s="21" t="s">
        <v>180</v>
      </c>
      <c r="B111" s="22" t="s">
        <v>179</v>
      </c>
      <c r="C111" s="23">
        <v>199</v>
      </c>
      <c r="D111" s="24">
        <v>11092</v>
      </c>
      <c r="E111" s="24">
        <v>17067</v>
      </c>
      <c r="F111" s="24">
        <v>16587</v>
      </c>
      <c r="G111" s="24">
        <v>16107</v>
      </c>
      <c r="H111" s="24">
        <v>15628</v>
      </c>
      <c r="I111" s="24">
        <v>15148</v>
      </c>
      <c r="J111" s="24">
        <v>157480</v>
      </c>
      <c r="K111" s="26">
        <f t="shared" ref="K111:K116" si="4">SUM(C111:J111)</f>
        <v>249308</v>
      </c>
    </row>
    <row r="112" spans="1:11" s="7" customFormat="1" ht="38.25" x14ac:dyDescent="0.2">
      <c r="A112" s="21" t="s">
        <v>182</v>
      </c>
      <c r="B112" s="22" t="s">
        <v>206</v>
      </c>
      <c r="C112" s="23">
        <v>1258</v>
      </c>
      <c r="D112" s="24">
        <v>7551</v>
      </c>
      <c r="E112" s="24">
        <v>19114</v>
      </c>
      <c r="F112" s="24">
        <v>18577</v>
      </c>
      <c r="G112" s="24">
        <v>18040</v>
      </c>
      <c r="H112" s="24">
        <v>17503</v>
      </c>
      <c r="I112" s="24">
        <v>16966</v>
      </c>
      <c r="J112" s="24">
        <v>178756</v>
      </c>
      <c r="K112" s="26">
        <f t="shared" si="4"/>
        <v>277765</v>
      </c>
    </row>
    <row r="113" spans="1:11" s="7" customFormat="1" ht="38.25" x14ac:dyDescent="0.2">
      <c r="A113" s="29" t="s">
        <v>183</v>
      </c>
      <c r="B113" s="22" t="s">
        <v>207</v>
      </c>
      <c r="C113" s="23">
        <v>1126</v>
      </c>
      <c r="D113" s="24">
        <v>15629</v>
      </c>
      <c r="E113" s="24">
        <v>48932</v>
      </c>
      <c r="F113" s="24">
        <v>47557</v>
      </c>
      <c r="G113" s="24">
        <v>46182</v>
      </c>
      <c r="H113" s="24">
        <v>44808</v>
      </c>
      <c r="I113" s="24">
        <v>43433</v>
      </c>
      <c r="J113" s="24">
        <v>457728</v>
      </c>
      <c r="K113" s="26">
        <f t="shared" si="4"/>
        <v>705395</v>
      </c>
    </row>
    <row r="114" spans="1:11" s="7" customFormat="1" ht="38.25" x14ac:dyDescent="0.2">
      <c r="A114" s="21" t="s">
        <v>184</v>
      </c>
      <c r="B114" s="22" t="s">
        <v>206</v>
      </c>
      <c r="C114" s="23">
        <v>1088</v>
      </c>
      <c r="D114" s="24">
        <v>15421</v>
      </c>
      <c r="E114" s="24">
        <v>48215</v>
      </c>
      <c r="F114" s="24">
        <v>46860</v>
      </c>
      <c r="G114" s="24">
        <v>45505</v>
      </c>
      <c r="H114" s="24">
        <v>44151</v>
      </c>
      <c r="I114" s="24">
        <v>42796</v>
      </c>
      <c r="J114" s="24">
        <v>451051</v>
      </c>
      <c r="K114" s="26">
        <f t="shared" si="4"/>
        <v>695087</v>
      </c>
    </row>
    <row r="115" spans="1:11" s="7" customFormat="1" ht="38.25" x14ac:dyDescent="0.2">
      <c r="A115" s="21" t="s">
        <v>185</v>
      </c>
      <c r="B115" s="22" t="s">
        <v>206</v>
      </c>
      <c r="C115" s="23">
        <v>4202</v>
      </c>
      <c r="D115" s="24">
        <v>35452</v>
      </c>
      <c r="E115" s="24">
        <v>107327</v>
      </c>
      <c r="F115" s="24">
        <v>104312</v>
      </c>
      <c r="G115" s="24">
        <v>101296</v>
      </c>
      <c r="H115" s="24">
        <v>98281</v>
      </c>
      <c r="I115" s="24">
        <v>95265</v>
      </c>
      <c r="J115" s="24">
        <v>1004057</v>
      </c>
      <c r="K115" s="26">
        <f t="shared" si="4"/>
        <v>1550192</v>
      </c>
    </row>
    <row r="116" spans="1:11" s="7" customFormat="1" ht="63.75" x14ac:dyDescent="0.2">
      <c r="A116" s="21" t="s">
        <v>186</v>
      </c>
      <c r="B116" s="22" t="s">
        <v>208</v>
      </c>
      <c r="C116" s="23">
        <v>625</v>
      </c>
      <c r="D116" s="24">
        <v>4143</v>
      </c>
      <c r="E116" s="24">
        <v>4577</v>
      </c>
      <c r="F116" s="24">
        <v>4447</v>
      </c>
      <c r="G116" s="24">
        <v>4317</v>
      </c>
      <c r="H116" s="24">
        <v>4188</v>
      </c>
      <c r="I116" s="24">
        <v>4058</v>
      </c>
      <c r="J116" s="24">
        <v>42015</v>
      </c>
      <c r="K116" s="26">
        <f t="shared" si="4"/>
        <v>68370</v>
      </c>
    </row>
    <row r="117" spans="1:11" s="7" customFormat="1" ht="51" x14ac:dyDescent="0.2">
      <c r="A117" s="21" t="s">
        <v>181</v>
      </c>
      <c r="B117" s="22" t="s">
        <v>209</v>
      </c>
      <c r="C117" s="23">
        <v>625</v>
      </c>
      <c r="D117" s="24">
        <v>3631</v>
      </c>
      <c r="E117" s="24">
        <v>4664</v>
      </c>
      <c r="F117" s="24">
        <v>4534</v>
      </c>
      <c r="G117" s="24">
        <v>4404</v>
      </c>
      <c r="H117" s="24">
        <v>4274</v>
      </c>
      <c r="I117" s="24">
        <v>4144</v>
      </c>
      <c r="J117" s="24">
        <v>43752</v>
      </c>
      <c r="K117" s="26">
        <f>SUM(C117:J117)</f>
        <v>70028</v>
      </c>
    </row>
    <row r="118" spans="1:11" s="7" customFormat="1" ht="76.5" x14ac:dyDescent="0.2">
      <c r="A118" s="21" t="s">
        <v>176</v>
      </c>
      <c r="B118" s="22" t="s">
        <v>209</v>
      </c>
      <c r="C118" s="23">
        <v>1342</v>
      </c>
      <c r="D118" s="24">
        <v>5368</v>
      </c>
      <c r="E118" s="24">
        <v>5368</v>
      </c>
      <c r="F118" s="24">
        <v>9340</v>
      </c>
      <c r="G118" s="24">
        <v>10395</v>
      </c>
      <c r="H118" s="24">
        <v>10086</v>
      </c>
      <c r="I118" s="24">
        <v>9781</v>
      </c>
      <c r="J118" s="24">
        <v>103297</v>
      </c>
      <c r="K118" s="26">
        <f t="shared" ref="K118:K119" si="5">SUM(C118:J118)</f>
        <v>154977</v>
      </c>
    </row>
    <row r="119" spans="1:11" s="7" customFormat="1" ht="51" x14ac:dyDescent="0.2">
      <c r="A119" s="21" t="s">
        <v>205</v>
      </c>
      <c r="B119" s="22" t="s">
        <v>204</v>
      </c>
      <c r="C119" s="23">
        <v>2965</v>
      </c>
      <c r="D119" s="24">
        <v>27963</v>
      </c>
      <c r="E119" s="24">
        <v>121930</v>
      </c>
      <c r="F119" s="24">
        <v>134588</v>
      </c>
      <c r="G119" s="24">
        <v>130614</v>
      </c>
      <c r="H119" s="24">
        <v>126640</v>
      </c>
      <c r="I119" s="24">
        <v>122666</v>
      </c>
      <c r="J119" s="24">
        <v>1232965</v>
      </c>
      <c r="K119" s="26">
        <f t="shared" si="5"/>
        <v>1900331</v>
      </c>
    </row>
    <row r="120" spans="1:11" x14ac:dyDescent="0.25">
      <c r="A120" s="22" t="s">
        <v>187</v>
      </c>
      <c r="B120" s="22" t="s">
        <v>187</v>
      </c>
      <c r="C120" s="25">
        <f>SUM(C11:C119)</f>
        <v>3188826.9699999988</v>
      </c>
      <c r="D120" s="25">
        <f t="shared" ref="D120:K120" si="6">SUM(D11:D119)</f>
        <v>3558439.9599999995</v>
      </c>
      <c r="E120" s="25">
        <f t="shared" si="6"/>
        <v>3589931.6799999992</v>
      </c>
      <c r="F120" s="25">
        <f t="shared" si="6"/>
        <v>3398329.3200000003</v>
      </c>
      <c r="G120" s="25">
        <f t="shared" si="6"/>
        <v>3065946.5300000012</v>
      </c>
      <c r="H120" s="25">
        <f t="shared" si="6"/>
        <v>2690893.4299999992</v>
      </c>
      <c r="I120" s="25">
        <f t="shared" si="6"/>
        <v>2500299.4899999998</v>
      </c>
      <c r="J120" s="25">
        <f t="shared" si="6"/>
        <v>18763467.530000005</v>
      </c>
      <c r="K120" s="25">
        <f t="shared" si="6"/>
        <v>40756134.910000004</v>
      </c>
    </row>
    <row r="121" spans="1:11" s="8" customFormat="1" x14ac:dyDescent="0.25">
      <c r="A121" s="30"/>
      <c r="B121" s="30"/>
      <c r="C121" s="31"/>
      <c r="D121" s="32"/>
      <c r="E121" s="32"/>
      <c r="F121" s="32"/>
      <c r="G121" s="32"/>
      <c r="H121" s="32"/>
      <c r="I121" s="32"/>
      <c r="J121" s="32"/>
      <c r="K121" s="26"/>
    </row>
    <row r="122" spans="1:11" s="8" customFormat="1" x14ac:dyDescent="0.2">
      <c r="A122" s="52" t="s">
        <v>188</v>
      </c>
      <c r="B122" s="52"/>
      <c r="C122" s="52"/>
      <c r="D122" s="52"/>
      <c r="E122" s="52"/>
      <c r="F122" s="52"/>
      <c r="G122" s="52"/>
      <c r="H122" s="52"/>
      <c r="I122" s="52"/>
      <c r="J122" s="52"/>
      <c r="K122" s="52"/>
    </row>
    <row r="123" spans="1:11" s="8" customFormat="1" ht="51" x14ac:dyDescent="0.25">
      <c r="A123" s="21" t="s">
        <v>189</v>
      </c>
      <c r="B123" s="22" t="s">
        <v>190</v>
      </c>
      <c r="C123" s="33">
        <v>56475</v>
      </c>
      <c r="D123" s="33">
        <v>54474</v>
      </c>
      <c r="E123" s="33">
        <v>54474</v>
      </c>
      <c r="F123" s="33">
        <v>54474</v>
      </c>
      <c r="G123" s="33">
        <v>29407</v>
      </c>
      <c r="H123" s="34">
        <v>0</v>
      </c>
      <c r="I123" s="33">
        <v>0</v>
      </c>
      <c r="J123" s="33">
        <v>0</v>
      </c>
      <c r="K123" s="35">
        <f t="shared" ref="K123:K128" si="7">SUM(C123:J123)</f>
        <v>249304</v>
      </c>
    </row>
    <row r="124" spans="1:11" s="8" customFormat="1" ht="51" x14ac:dyDescent="0.25">
      <c r="A124" s="21" t="s">
        <v>191</v>
      </c>
      <c r="B124" s="22" t="s">
        <v>100</v>
      </c>
      <c r="C124" s="36">
        <v>20168</v>
      </c>
      <c r="D124" s="33">
        <v>20137</v>
      </c>
      <c r="E124" s="33">
        <v>10036</v>
      </c>
      <c r="F124" s="33">
        <v>0</v>
      </c>
      <c r="G124" s="33">
        <v>0</v>
      </c>
      <c r="H124" s="33">
        <v>0</v>
      </c>
      <c r="I124" s="33">
        <v>0</v>
      </c>
      <c r="J124" s="33">
        <v>0</v>
      </c>
      <c r="K124" s="35">
        <f t="shared" si="7"/>
        <v>50341</v>
      </c>
    </row>
    <row r="125" spans="1:11" s="8" customFormat="1" ht="76.5" x14ac:dyDescent="0.25">
      <c r="A125" s="21" t="s">
        <v>192</v>
      </c>
      <c r="B125" s="22" t="s">
        <v>193</v>
      </c>
      <c r="C125" s="36">
        <v>29424</v>
      </c>
      <c r="D125" s="33">
        <v>29161</v>
      </c>
      <c r="E125" s="33">
        <v>28882</v>
      </c>
      <c r="F125" s="33">
        <v>28611</v>
      </c>
      <c r="G125" s="33">
        <v>28340</v>
      </c>
      <c r="H125" s="33">
        <v>28073</v>
      </c>
      <c r="I125" s="33">
        <v>27797</v>
      </c>
      <c r="J125" s="33">
        <v>148052</v>
      </c>
      <c r="K125" s="35">
        <f t="shared" si="7"/>
        <v>348340</v>
      </c>
    </row>
    <row r="126" spans="1:11" s="8" customFormat="1" ht="51" x14ac:dyDescent="0.25">
      <c r="A126" s="21" t="s">
        <v>194</v>
      </c>
      <c r="B126" s="22" t="s">
        <v>195</v>
      </c>
      <c r="C126" s="36">
        <v>8619</v>
      </c>
      <c r="D126" s="33">
        <v>22766</v>
      </c>
      <c r="E126" s="33">
        <v>22049</v>
      </c>
      <c r="F126" s="33">
        <v>21347</v>
      </c>
      <c r="G126" s="33">
        <v>20643</v>
      </c>
      <c r="H126" s="33">
        <v>19944</v>
      </c>
      <c r="I126" s="33">
        <v>19234</v>
      </c>
      <c r="J126" s="33">
        <v>27518</v>
      </c>
      <c r="K126" s="35">
        <f t="shared" si="7"/>
        <v>162120</v>
      </c>
    </row>
    <row r="127" spans="1:11" s="8" customFormat="1" ht="38.25" x14ac:dyDescent="0.25">
      <c r="A127" s="21" t="s">
        <v>196</v>
      </c>
      <c r="B127" s="22" t="s">
        <v>197</v>
      </c>
      <c r="C127" s="36">
        <v>222014</v>
      </c>
      <c r="D127" s="33">
        <v>0</v>
      </c>
      <c r="E127" s="33">
        <v>0</v>
      </c>
      <c r="F127" s="33">
        <v>0</v>
      </c>
      <c r="G127" s="33">
        <v>0</v>
      </c>
      <c r="H127" s="33">
        <v>0</v>
      </c>
      <c r="I127" s="33">
        <v>0</v>
      </c>
      <c r="J127" s="33">
        <v>0</v>
      </c>
      <c r="K127" s="35">
        <f t="shared" si="7"/>
        <v>222014</v>
      </c>
    </row>
    <row r="128" spans="1:11" s="8" customFormat="1" ht="38.25" x14ac:dyDescent="0.25">
      <c r="A128" s="21" t="s">
        <v>198</v>
      </c>
      <c r="B128" s="22" t="s">
        <v>199</v>
      </c>
      <c r="C128" s="33">
        <v>80986</v>
      </c>
      <c r="D128" s="33">
        <v>73699</v>
      </c>
      <c r="E128" s="34">
        <v>0</v>
      </c>
      <c r="F128" s="33">
        <v>0</v>
      </c>
      <c r="G128" s="33">
        <v>0</v>
      </c>
      <c r="H128" s="33">
        <v>0</v>
      </c>
      <c r="I128" s="33">
        <v>0</v>
      </c>
      <c r="J128" s="33">
        <v>0</v>
      </c>
      <c r="K128" s="35">
        <f t="shared" si="7"/>
        <v>154685</v>
      </c>
    </row>
    <row r="129" spans="1:209" s="8" customFormat="1" ht="140.25" x14ac:dyDescent="0.25">
      <c r="A129" s="21" t="s">
        <v>200</v>
      </c>
      <c r="B129" s="22" t="s">
        <v>201</v>
      </c>
      <c r="C129" s="37">
        <v>4329.6900000000005</v>
      </c>
      <c r="D129" s="33">
        <v>4329</v>
      </c>
      <c r="E129" s="33">
        <v>4329</v>
      </c>
      <c r="F129" s="33">
        <v>4329</v>
      </c>
      <c r="G129" s="33">
        <v>4329</v>
      </c>
      <c r="H129" s="33">
        <v>4329</v>
      </c>
      <c r="I129" s="33">
        <v>4329</v>
      </c>
      <c r="J129" s="33">
        <v>51958</v>
      </c>
      <c r="K129" s="35">
        <f>SUM(C129:J129)</f>
        <v>82261.69</v>
      </c>
    </row>
    <row r="130" spans="1:209" s="8" customFormat="1" ht="51" x14ac:dyDescent="0.25">
      <c r="A130" s="21" t="s">
        <v>202</v>
      </c>
      <c r="B130" s="22" t="s">
        <v>203</v>
      </c>
      <c r="C130" s="36">
        <v>8286</v>
      </c>
      <c r="D130" s="33">
        <v>9690</v>
      </c>
      <c r="E130" s="33">
        <v>9359</v>
      </c>
      <c r="F130" s="33">
        <v>9037</v>
      </c>
      <c r="G130" s="33">
        <v>8713</v>
      </c>
      <c r="H130" s="33">
        <v>8393</v>
      </c>
      <c r="I130" s="33">
        <v>8066</v>
      </c>
      <c r="J130" s="33">
        <v>20516</v>
      </c>
      <c r="K130" s="33">
        <f>SUM(C130:J130)</f>
        <v>82060</v>
      </c>
    </row>
    <row r="131" spans="1:209" s="11" customFormat="1" x14ac:dyDescent="0.25">
      <c r="A131" s="38" t="s">
        <v>187</v>
      </c>
      <c r="B131" s="38" t="s">
        <v>187</v>
      </c>
      <c r="C131" s="39">
        <f>SUM(C123:C130)</f>
        <v>430301.69</v>
      </c>
      <c r="D131" s="39">
        <f t="shared" ref="D131:K131" si="8">SUM(D123:D130)</f>
        <v>214256</v>
      </c>
      <c r="E131" s="39">
        <f t="shared" si="8"/>
        <v>129129</v>
      </c>
      <c r="F131" s="39">
        <f t="shared" si="8"/>
        <v>117798</v>
      </c>
      <c r="G131" s="39">
        <f t="shared" si="8"/>
        <v>91432</v>
      </c>
      <c r="H131" s="39">
        <f t="shared" si="8"/>
        <v>60739</v>
      </c>
      <c r="I131" s="39">
        <f t="shared" si="8"/>
        <v>59426</v>
      </c>
      <c r="J131" s="39">
        <f t="shared" si="8"/>
        <v>248044</v>
      </c>
      <c r="K131" s="39">
        <f t="shared" si="8"/>
        <v>1351125.69</v>
      </c>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row>
    <row r="132" spans="1:209" x14ac:dyDescent="0.25">
      <c r="A132" s="40"/>
      <c r="B132" s="40"/>
      <c r="C132" s="41"/>
      <c r="D132" s="42"/>
      <c r="E132" s="42"/>
      <c r="F132" s="42"/>
      <c r="G132" s="42"/>
      <c r="H132" s="42"/>
      <c r="I132" s="42"/>
      <c r="J132" s="42"/>
      <c r="K132" s="42"/>
    </row>
    <row r="133" spans="1:209" hidden="1" x14ac:dyDescent="0.25">
      <c r="A133" s="22"/>
      <c r="B133" s="22"/>
      <c r="C133" s="43"/>
      <c r="D133" s="44"/>
      <c r="E133" s="44"/>
      <c r="F133" s="44"/>
      <c r="G133" s="44"/>
      <c r="H133" s="44"/>
      <c r="I133" s="44"/>
      <c r="J133" s="44"/>
      <c r="K133" s="26"/>
    </row>
    <row r="134" spans="1:209" x14ac:dyDescent="0.25">
      <c r="A134" s="55" t="s">
        <v>215</v>
      </c>
      <c r="B134" s="56"/>
      <c r="C134" s="26">
        <f>C120+C131</f>
        <v>3619128.6599999988</v>
      </c>
      <c r="D134" s="26">
        <f t="shared" ref="D134:K134" si="9">D120+D131</f>
        <v>3772695.9599999995</v>
      </c>
      <c r="E134" s="26">
        <f t="shared" si="9"/>
        <v>3719060.6799999992</v>
      </c>
      <c r="F134" s="26">
        <f t="shared" si="9"/>
        <v>3516127.3200000003</v>
      </c>
      <c r="G134" s="26">
        <f t="shared" si="9"/>
        <v>3157378.5300000012</v>
      </c>
      <c r="H134" s="26">
        <f t="shared" si="9"/>
        <v>2751632.4299999992</v>
      </c>
      <c r="I134" s="26">
        <f t="shared" si="9"/>
        <v>2559725.4899999998</v>
      </c>
      <c r="J134" s="26">
        <f t="shared" si="9"/>
        <v>19011511.530000005</v>
      </c>
      <c r="K134" s="26">
        <f t="shared" si="9"/>
        <v>42107260.600000001</v>
      </c>
    </row>
    <row r="135" spans="1:209" x14ac:dyDescent="0.25">
      <c r="A135" s="12"/>
      <c r="B135" s="12"/>
      <c r="C135" s="9"/>
      <c r="D135" s="9"/>
      <c r="E135" s="9"/>
      <c r="F135" s="9"/>
      <c r="G135" s="9"/>
      <c r="H135" s="9"/>
      <c r="I135" s="9"/>
      <c r="J135" s="9"/>
      <c r="K135" s="13"/>
    </row>
    <row r="137" spans="1:209" ht="31.5" x14ac:dyDescent="0.25">
      <c r="A137" s="45" t="s">
        <v>213</v>
      </c>
      <c r="B137" s="45"/>
      <c r="C137" s="53"/>
      <c r="D137" s="53"/>
      <c r="E137" s="53"/>
      <c r="F137" s="53"/>
      <c r="G137" s="54" t="s">
        <v>214</v>
      </c>
      <c r="H137" s="54"/>
      <c r="I137" s="54"/>
    </row>
  </sheetData>
  <mergeCells count="9">
    <mergeCell ref="A5:K5"/>
    <mergeCell ref="A10:K10"/>
    <mergeCell ref="A122:K122"/>
    <mergeCell ref="C137:F137"/>
    <mergeCell ref="G137:I137"/>
    <mergeCell ref="A134:B134"/>
    <mergeCell ref="A7:A8"/>
    <mergeCell ref="B7:B8"/>
    <mergeCell ref="C7:K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Samsone</dc:creator>
  <cp:keywords/>
  <dc:description/>
  <cp:lastModifiedBy>Daiga Naroga</cp:lastModifiedBy>
  <dcterms:created xsi:type="dcterms:W3CDTF">2023-06-30T12:03:34Z</dcterms:created>
  <dcterms:modified xsi:type="dcterms:W3CDTF">2023-08-20T18:41:49Z</dcterms:modified>
  <cp:category/>
</cp:coreProperties>
</file>