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D:\Domes sēžu lēmumi\Augusts\Anonimizētie pēc sēdes\"/>
    </mc:Choice>
  </mc:AlternateContent>
  <xr:revisionPtr revIDLastSave="0" documentId="8_{B2ABD0D6-C2B3-467A-8C49-9A2D8F8216F3}" xr6:coauthVersionLast="47" xr6:coauthVersionMax="47" xr10:uidLastSave="{00000000-0000-0000-0000-000000000000}"/>
  <bookViews>
    <workbookView xWindow="-120" yWindow="-120" windowWidth="20730" windowHeight="11040" xr2:uid="{00000000-000D-0000-FFFF-FFFF00000000}"/>
  </bookViews>
  <sheets>
    <sheet name="Lap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31" i="1" l="1"/>
  <c r="I131" i="1"/>
  <c r="H131" i="1"/>
  <c r="G131" i="1"/>
  <c r="F131" i="1"/>
  <c r="E131" i="1"/>
  <c r="D131" i="1"/>
  <c r="C131" i="1"/>
  <c r="K130" i="1"/>
  <c r="K129" i="1"/>
  <c r="K128" i="1"/>
  <c r="K127" i="1"/>
  <c r="K126" i="1"/>
  <c r="K125" i="1"/>
  <c r="K124" i="1"/>
  <c r="K123" i="1"/>
  <c r="K131" i="1" s="1"/>
  <c r="J120" i="1"/>
  <c r="J134" i="1" s="1"/>
  <c r="I120" i="1"/>
  <c r="I134" i="1" s="1"/>
  <c r="H120" i="1"/>
  <c r="H134" i="1" s="1"/>
  <c r="G120" i="1"/>
  <c r="G134" i="1" s="1"/>
  <c r="F120" i="1"/>
  <c r="F134" i="1" s="1"/>
  <c r="E120" i="1"/>
  <c r="E134" i="1" s="1"/>
  <c r="D120" i="1"/>
  <c r="D134" i="1" s="1"/>
  <c r="C120" i="1"/>
  <c r="C134" i="1" s="1"/>
  <c r="K119" i="1"/>
  <c r="K118" i="1"/>
  <c r="K117" i="1"/>
  <c r="K116" i="1"/>
  <c r="K115" i="1"/>
  <c r="K114" i="1"/>
  <c r="K113" i="1"/>
  <c r="K112" i="1"/>
  <c r="K111" i="1"/>
  <c r="K110"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20" i="1" s="1"/>
  <c r="K134" i="1" s="1"/>
</calcChain>
</file>

<file path=xl/sharedStrings.xml><?xml version="1.0" encoding="utf-8"?>
<sst xmlns="http://schemas.openxmlformats.org/spreadsheetml/2006/main" count="255" uniqueCount="218">
  <si>
    <t>(euro)</t>
  </si>
  <si>
    <t>Mērķis</t>
  </si>
  <si>
    <t>Līguma noslēgšanas datums</t>
  </si>
  <si>
    <t>turpmākajos gados</t>
  </si>
  <si>
    <t>pavisam (1.+2.+3.+4.+ 5+.6.+7.+8.)</t>
  </si>
  <si>
    <t>D</t>
  </si>
  <si>
    <t>E</t>
  </si>
  <si>
    <t>Aizņēmumi</t>
  </si>
  <si>
    <t>A2/1/07/392, t.Nr. P-211/2007 ERAFprojekts ūdenssaimniecības attīstība Pilskalnes pagastā P-211/2007</t>
  </si>
  <si>
    <t>14.08.2007</t>
  </si>
  <si>
    <t xml:space="preserve">A2/1/08/557 Autoostas ēkas un nojumes remonts P-190/2008_x000D_
</t>
  </si>
  <si>
    <t>05.06.2008</t>
  </si>
  <si>
    <t xml:space="preserve">A2/1/09/753 Neretas kultūras nama rekonstrukcija P-349/2009_x000D_
</t>
  </si>
  <si>
    <t>01.12.2009</t>
  </si>
  <si>
    <t xml:space="preserve">A2/1/10/218 Infrastruktūras sakārtošanai -A.Upīša Skrīveru vidusskolas vecā korpusa renovācijai, mēbeļu iegādei vidusskolas kabinetiem un publiskās tualetes projektēšanai un celtniecībai PL-22/2012_x000D_
</t>
  </si>
  <si>
    <t>02.04.2012</t>
  </si>
  <si>
    <t xml:space="preserve">A2/1/10/219 SIA Skrīveru saimnieks pamatkapitāla palielināšanai PL-23/2012 _x000D_
</t>
  </si>
  <si>
    <t xml:space="preserve">A2/1/10/88 Pārjaunojuma līgums PA Skrīveru sociālās aprūpes centrs jaunās ēkas būvniecībai PL-20/2012_x000D_
</t>
  </si>
  <si>
    <t xml:space="preserve">A2/1/11/651 Ūdenssaimniecības attīstība Neretas novada Neretas ciemā P-410/2011_x000D_
</t>
  </si>
  <si>
    <t>21.10.2011</t>
  </si>
  <si>
    <t xml:space="preserve">A2/1/13/203 KPFI projekta Kompleksi risinājumi siltumnīcefekta gāzu emisijas samazināšanai pirmsskolas izglītības iestādē Sprīdītis, Sprīdīša ielā 1, Skrīveros, Skrīveru novadā Nr.KPFI-15.1/107 P-138/2013 _x000D_
</t>
  </si>
  <si>
    <t>22.05.2013</t>
  </si>
  <si>
    <t xml:space="preserve">A2/1/13/397 ELFLA projekta Nr.12-04-LL20-L413101-000010 Ielu tirdzniecības vietas izbūve Skrīveru novadā P-284/2013_x000D_
</t>
  </si>
  <si>
    <t>09.08.2013</t>
  </si>
  <si>
    <t xml:space="preserve">A2/1/13/473 ELFLA projekta (Nr.12-04-L32100-000004) " Ceļa Lielkažoki - Stūrīši posma rekonstrukcija Skrīveru novadā" īstenošanai P-342/2013_x000D_
</t>
  </si>
  <si>
    <t>10.09.2013</t>
  </si>
  <si>
    <t xml:space="preserve">A2/1/18/405 Parka ielas pārbūve P-333/2018
</t>
  </si>
  <si>
    <t>03.07.2018</t>
  </si>
  <si>
    <t xml:space="preserve">A2/1/14/203 P-119/2014 KPFI proj. Energoefektivitātes paaugstināšana Neretas J.Jaunsudrabiņa vidusskolā P-119/2014_x000D_
</t>
  </si>
  <si>
    <t>10.04.2014</t>
  </si>
  <si>
    <t xml:space="preserve">A2/1/14/204, P-120/2014 KPFI proj. Energoefektivitātes uzlabošana Neretas PII Ziediņš P-120/2014_x000D_
</t>
  </si>
  <si>
    <t xml:space="preserve">A2/1/14/437 ERAF "Ūdenssaimnecības attīstība Neretas novada Neretas ciemā 2.posms P-278/2014_x000D_
</t>
  </si>
  <si>
    <t>16.07.2014</t>
  </si>
  <si>
    <t xml:space="preserve">A2/1/17/347 Projekta Andreja Upīša Skrīveru vidusskolas stadiona pārbūve īstenošanai P-229/2017 _x000D_
</t>
  </si>
  <si>
    <t>01.06.2017</t>
  </si>
  <si>
    <t xml:space="preserve">A2/1/17/762 Neretas novada administratīvās ēkas fasādes un telpu remonts P-592/2017_x000D_
</t>
  </si>
  <si>
    <t>17.10.2017</t>
  </si>
  <si>
    <t xml:space="preserve">A2/1/18/144 Prioritārā investīciju projekta ,,Jaunjelgavas vidusskolas telpu pārbūve" īstenošana P-122/2018 _x000D_
</t>
  </si>
  <si>
    <t>05.04.2018</t>
  </si>
  <si>
    <t xml:space="preserve">A2/1/18/227 Estrādes pārbūve P-192/2018_x000D_
</t>
  </si>
  <si>
    <t>14.05.2018</t>
  </si>
  <si>
    <t xml:space="preserve">A2/1/18/322 Projekts "Pļaviņu novada ģimnāzijas datortehnikas nodrošinājums un infrastruktūras uzlabošana" īstenošanai P-273/2018_x000D_
</t>
  </si>
  <si>
    <t>08.06.2018</t>
  </si>
  <si>
    <t xml:space="preserve">A2/1/18/323 Izglītības iestāžu investīciju projekts "Būvdarbi pirmsskolas izglītības iestādē "Bērziņš" Pļaviņās, Pļaviņu novadā" P-272/2018_x000D_
</t>
  </si>
  <si>
    <t xml:space="preserve">A2/1/18/324 Prioritārais investīciju projekts ""Ielu apgaismojuma pārbūve no Daugavas ielas 141 līdz Daugavas ielai 171, Līkā, Skolas un Dārza ielās, Pļaviņās, Pļaviņu novadā, no 1.maija un Odzienas ielas krustojuma līdz Odzienas ielai 24, Kriškalnos, Aiviekstes pagastā, Pļaviņu novadā"" P-271/2018_x000D_
</t>
  </si>
  <si>
    <t>09.06.2018</t>
  </si>
  <si>
    <t>A2/1/18/329 Ūdensvada atjaunošana Bebru pagastā P-274/2018</t>
  </si>
  <si>
    <t>07.06.2018</t>
  </si>
  <si>
    <t xml:space="preserve">A2/1/18/34 Pašvaldības autonomo funkciju veikšanai nepieciešamā transporta (mikroautobusa) iegādei P-14/2018 _x000D_
</t>
  </si>
  <si>
    <t>31.01.2018</t>
  </si>
  <si>
    <t xml:space="preserve">A2/1/18/376 Energoefektivitātes paaugstināšana Jaunjelgavas novada ēkā P-310/2018 _x000D_
</t>
  </si>
  <si>
    <t>02.07.2018</t>
  </si>
  <si>
    <t xml:space="preserve">A2/1/18/400 Transporta iegāde P-315/2018_x000D_
</t>
  </si>
  <si>
    <t xml:space="preserve">A2/1/18/406 Kokneses I.Gaiša vidusskolas jumta remonts P-332/2018 _x000D_
</t>
  </si>
  <si>
    <t xml:space="preserve">A2/1/18/411 Izglītības iestāžu investīciju projekts "Pļaviņu novada ģimnāzijas datortehnikas nodrošinājums un infrastruktūras uzlabošana" P-345/2018_x000D_
</t>
  </si>
  <si>
    <t xml:space="preserve">A2/1/18/46 Neretas novada administratīvās ēkas telpu remonts P-34/2018_x000D_
</t>
  </si>
  <si>
    <t>07.02.2018</t>
  </si>
  <si>
    <t xml:space="preserve">A2/1/18/509 Prioritārā investīciju projekta ,,Gājēju celiņa izbūve Sērenes ciemā Jaunjelgavas novadā" īstenošanai P-424/2018 _x000D_
</t>
  </si>
  <si>
    <t>01.08.2018</t>
  </si>
  <si>
    <t>A2/1/18/557 Prioritārais investīciju projekts "Granulu apkures katla piegāde un uzstādīšana siltumapgādes pakalpojumu nodrošināšanai Vietalvas pagasta pārvaldes ēkā" P-449/2018</t>
  </si>
  <si>
    <t>14.08.2018</t>
  </si>
  <si>
    <t xml:space="preserve">A2/1/18/558 Izglītības iestāžu investīciju projekts "Granulu apkures katla piegāde un uzstādīšana pirmsskolas izglītības iestādē "Jumītis"" P-430/2018_x000D_
</t>
  </si>
  <si>
    <t>10.08.2018</t>
  </si>
  <si>
    <t xml:space="preserve">A2/1/18/622 LFLA projekts "Pašvaldības nozīmes Koplietošanas meliorācijas sistēmas pārbūve Jaunjelgavas novadā" īstenošanai P-522/2018 _x000D_
</t>
  </si>
  <si>
    <t>06.09.2018</t>
  </si>
  <si>
    <t xml:space="preserve">A2/1/18/666 Prioritārā investīciju projekta "Sociālās aprūpes un krīzes centra "Vīgante" ēkas 2.stāva grīdas remontdarbi un zibens aizsardzības sistēmas izveidošana" īstenpšanai P-553/2018 _x000D_
</t>
  </si>
  <si>
    <t>02.10.2018</t>
  </si>
  <si>
    <t xml:space="preserve">A2/1/18/697 Prioritārais investīciju projekts "Pļaviņu novada ģimnāzijas ēkas sporta zāles Daugavas ielā 50 stāvlaukuma atjaunošana" P-596/2018_x000D_
</t>
  </si>
  <si>
    <t>09.10.2018</t>
  </si>
  <si>
    <t xml:space="preserve"> A2/1/18/698 Prioritārais investīciju projekts "Trotuāra izbūve 1.maija ielā posmā no Odzienas ielas krustojuma līdz 1.maija iela 6, Aiviekstes pagastā, Pļaviņu novadā" P-595/2018</t>
  </si>
  <si>
    <t xml:space="preserve">A2/1/18/699 Pašvaldības autonomo funkciju veikšanai nepieciešamā transporta iegāde P-594/2018_x000D_
</t>
  </si>
  <si>
    <t xml:space="preserve">A2/1/18/708 Prioritārais investīciju projekts "Iekšpagalma pārbūve Gaismas ielā 4, Aizkrauklē" īstenošana P-599/2018_x000D_
</t>
  </si>
  <si>
    <t>A2/1/18/714 SIA "Pļaviņu Komunālie pakalpojumi" pamatkapitāla palielinašānai KF projekta 4.3.1.0/17/A/015 "Pārvades un sadales sistēmas rekonstrukcija Pļaviņās" īstenošanai P-605/2018</t>
  </si>
  <si>
    <t>11.10.2018</t>
  </si>
  <si>
    <t xml:space="preserve">A2/1/18/73 Pašvaldības autonomo veikšanai nepieciešamā auto transporta (mazlietota pasažieru autobusa) iegādei P-51/2018 _x000D_
</t>
  </si>
  <si>
    <t>05.03.2018</t>
  </si>
  <si>
    <t xml:space="preserve">A2/1/18/744 Investīciju projektu īstenošanai (saistību pārjaunojums) PP-25/2018_x000D_
</t>
  </si>
  <si>
    <t>26.10.2018</t>
  </si>
  <si>
    <t xml:space="preserve">A2/1/18/754 ERAF projekta (4.2.2.0/17/I/041) "Pļaviņu novada pašvaldības struktūrvienību ēkas "Kūlīši", Pļaviņu novada energoefektivitātes paaugstināšana" P-629/2018_x000D_
</t>
  </si>
  <si>
    <t>31.10.2018</t>
  </si>
  <si>
    <t xml:space="preserve">A2/1/18/786  Prioritārais investīciju projekts "2 (divu) nedzīvojamo ēku saimniecības un tehniskām vajadzībām uzstādīšana un piegāde Pļaviņu novada slēpošanas, biatlona sporta bāzē "Jankas-Jaujas"" P-660/2018 _x000D_
</t>
  </si>
  <si>
    <t>13.11.2018</t>
  </si>
  <si>
    <t xml:space="preserve">A2/1/19/173 Blaumaņa un Indrānu ielas pārbūve P-114/2019_x000D_
</t>
  </si>
  <si>
    <t>22.05.2019</t>
  </si>
  <si>
    <t xml:space="preserve">A2/1/19/222 ERAF projekta (Nr.5.6.2.0/16/I/016) "Esošās rūpnieciskās teritorijas infrastruktūras sakārtošana Jaunceltnes un Gaismas ielas teritorijā, uzlabojot tās piemērotību ražošanas uzņēmumu attīstības vajadzībām" īstenošana P-154/2019_x000D_
</t>
  </si>
  <si>
    <t>11.06.2019</t>
  </si>
  <si>
    <t xml:space="preserve">A2/1/19/440 ERAF projekta (Nr.8.1.2.0/18/I/005) "Uzlabot vispārējās izglītības iestāžu mācību vidi" īstenošanai P-284/2019_x000D_
</t>
  </si>
  <si>
    <t>02.12.2019</t>
  </si>
  <si>
    <t xml:space="preserve">A2/1/20/129 DUS VIrši - Skola - Brūveri - Mēmele posma 1.kārta P-101//2020_x000D_
</t>
  </si>
  <si>
    <t>03.04.2020</t>
  </si>
  <si>
    <t xml:space="preserve">A2/1/20/130 Ceļa Ždanova - Rasas posma Kalnarāji - Somāni 1.kārtas pārbūve P-100/2020_x000D_
</t>
  </si>
  <si>
    <t xml:space="preserve">A2/1/20/169 ELFLA projekta (Nr.19-04-A00702-000087) "Autoceļu ar grants segumu pārbūve Aizkraukles novadā" īstenošanai P-127/2020_x000D_
</t>
  </si>
  <si>
    <t>30.04.2020</t>
  </si>
  <si>
    <t xml:space="preserve">A2/1/20/30 ELFLA projekts "Ceļa Sierotava - Vīguļi- Dumbrāji - Salas pārbūve" P-26/2020_x000D_
</t>
  </si>
  <si>
    <t>06.02.2020</t>
  </si>
  <si>
    <t xml:space="preserve">A2/1/20/31 ELFLA projekts "Ceļa Skruži - Andrejskoals tilts posma -Kokles pārbūve" P-25/2020_x000D_
</t>
  </si>
  <si>
    <t xml:space="preserve">A2/1/20/325 ERAF projekta (Nr.3.3.1.0/16/I/011) "Pļaviņu pilsētas vides sakārtošana uzņēmējdarbības veicināšanai" īstenošanai P-146/2020_x000D_
</t>
  </si>
  <si>
    <t>08.06.2020</t>
  </si>
  <si>
    <t xml:space="preserve">A2/1/20/32 ELFLA projekts "Ceļa Suvainišķi- Brantāni  posma pārbūve" P-24/2020_x000D_
</t>
  </si>
  <si>
    <t xml:space="preserve">A2/1/20/480 Ceļš Ziediņi - Likteņdārzs P-212/2020_x000D_
</t>
  </si>
  <si>
    <t>03.08.2020</t>
  </si>
  <si>
    <t xml:space="preserve">A2/1/20/514 Projekta "Auto stāvlaukuma un ielas izbūve Spīdolas ielā 14, Aizkrauklē" īstenošanai P-208/2020 _x000D_
</t>
  </si>
  <si>
    <t>05.08.2020</t>
  </si>
  <si>
    <t xml:space="preserve">A2/1/20/541 Projekta "Ziedu ielas pārbūve Neretas pagastā, Neretas novadā" P-244/2020_x000D_
</t>
  </si>
  <si>
    <t>13.08.2020</t>
  </si>
  <si>
    <t xml:space="preserve">A2/1/20/559 Transporta infrastruktūra I.Gaiša vidusskola P-246/2020_x000D_
</t>
  </si>
  <si>
    <t>17.08.2020</t>
  </si>
  <si>
    <t xml:space="preserve">A2/1/20/55 Latvijas- Lietuvas- Baltkrievijas pārrobežu sadarbības projekts P-41/2020_x000D_
</t>
  </si>
  <si>
    <t>02.03.2020</t>
  </si>
  <si>
    <t xml:space="preserve">A2/1/20/606 Projekta "Raiņa ielas (sekundāra maģistrālā iela) ar šķērsielām 1. un 3. posma pārbūve Pļaviņu pilsētā" īstenošanai P-260/2020_x000D_
</t>
  </si>
  <si>
    <t>31.08.2020</t>
  </si>
  <si>
    <t xml:space="preserve">A2/1/20/608 Projekta "Sprīdīša ielas posma un stāvlaukuma pārbūve pe pirmskolas izglītības iestādes "Sprīdītis" Skrīveru novadā" īstenošanai P-271/2020_x000D_
</t>
  </si>
  <si>
    <t xml:space="preserve">A2/1/20/644 Projekts "Kalēju ielas posma pārbūve Neretas pagastā, Neretas novadā" P-304/2020_x000D_
</t>
  </si>
  <si>
    <t>11.09.2020</t>
  </si>
  <si>
    <t xml:space="preserve">A2/1/20/762 Projekta "Stadiona ielas atjaunošana Aizkrauklē" īstenošanai P-404/2020_x000D_
</t>
  </si>
  <si>
    <t>19.10.2020</t>
  </si>
  <si>
    <t xml:space="preserve">A2/1/20/763 Projekta "Sporta centra jumta siltināšana" īstenošanai P-403/2020_x000D_
</t>
  </si>
  <si>
    <t xml:space="preserve">A2/1/20/899 Uzvaras ielas posma pārbūve Jaunjelgavā P-503/2020 _x000D_
</t>
  </si>
  <si>
    <t>18.12.2020</t>
  </si>
  <si>
    <t xml:space="preserve">A2/1/21/110 Investīciju projektu īstenošanai (saistību pārjaunojums) PP-8/2021_x000D_
</t>
  </si>
  <si>
    <t>31.03.2021</t>
  </si>
  <si>
    <t>A2/1/21/111 ERAF projekta (Nr.3.3.1.0/20/I/002) "Esošās rūpnieciskās teritorijas infrastruktūras sakārtošana Mednieku un Gaismas ielas teritorijā, uzlabojot tās piemērotību ražošanas uzņēmumu attīstības vajadzībām" īstenošanai P-58/2021</t>
  </si>
  <si>
    <t>30.03.2021</t>
  </si>
  <si>
    <t>A2/1/21/136 Apvienotie 2010-2017 līgumi PP-13/2021</t>
  </si>
  <si>
    <t>21.04.2021</t>
  </si>
  <si>
    <t>"A2/1/21/204 Projekts ""Kapsētu administratīvo pakalpojumu efektivitātes un pieejamības uzlabošna Latvijas un Lietuvas pārrobežu reģionos"" P-134/2021</t>
  </si>
  <si>
    <t>12.05.2021</t>
  </si>
  <si>
    <t xml:space="preserve">A2/1/21/207 Investīciju projektu īstenošanai PP-19/2021 _x000D_
</t>
  </si>
  <si>
    <t>17.05.2021</t>
  </si>
  <si>
    <t xml:space="preserve">A2/1/21/217 ERAF projekta (Nr.8.1.2.0/18/I/005) "Uzlabot vispārējās izglītības iestāžu mācību vidi" īstenošanai P-137/2021_x000D_
</t>
  </si>
  <si>
    <t>26.05.2021</t>
  </si>
  <si>
    <t xml:space="preserve">A2/1/21/223 transporta infrastruktūra P-138/2021_x000D_
</t>
  </si>
  <si>
    <t xml:space="preserve">A2/1/21/224 transporta infrastruktūra P-139/2021_x000D_
</t>
  </si>
  <si>
    <t xml:space="preserve">A2/1/21/300 ERAF projekta  "Ielu infrastruktūras pielāgošana uzņēmējdarbības attīstībai" īstenošanai Nr.3.3.1.0/20/I/020 P-195/2021_x000D_
</t>
  </si>
  <si>
    <t>16.06.2021</t>
  </si>
  <si>
    <t xml:space="preserve">A2/1/21/310 Prioritārā investīciju projekta “Skrīveru daudzfunkcionālā sociālo pakalpojumu centra izbūve” īstenošanai P-209/2021_x000D_
</t>
  </si>
  <si>
    <t>21.06.2021</t>
  </si>
  <si>
    <t xml:space="preserve"> A2/1/21/345 Budžeta un finanšu vadībai, lai nodrošinātu 2021. gada uzturēšanas izdevumu finansēšanu P-216/2021_x000D_
</t>
  </si>
  <si>
    <t>28.06.2021</t>
  </si>
  <si>
    <t xml:space="preserve">A2/1/21/369 Prioritārā investīciju projekta "Kopmītņu ēkas vienkāršota atjaunošana ar lietošanas veida maiņu uz daudzfunkcionālu sociālo pakalpojumu centru" īstenošanai Koknesē P-256/2021_x000D_
</t>
  </si>
  <si>
    <t>07.07.2021</t>
  </si>
  <si>
    <t xml:space="preserve">A2/1/21/370 Projekta ""Zaļā klase"-publiskās ārtelpas labiekārtošana pie Ilmāra Gaiša Kokneses vidusskolas" īstenošanai P-255/2021_x000D_
</t>
  </si>
  <si>
    <t xml:space="preserve">A2/1/21/371 Projekta "Sporta zāles grīdas seguma maiņa pie Ilmāra Gaiša Kokneses vidusskolas" īstenošanai P-254/2021_x000D_
</t>
  </si>
  <si>
    <t xml:space="preserve">A2/1/21/372 Projekta "Iršu muižas klēts - magazīnas atjaunošana" īstenošanai P-253/2021_x000D_
</t>
  </si>
  <si>
    <t xml:space="preserve">A2/1/21/374 Prioritārā investīciju projekta "Veikala pārbūve par bibliotēku" īstenošanai Pļaviņās P-261/2021_x000D_
</t>
  </si>
  <si>
    <t xml:space="preserve">A2/1/21/39 Budžeta un finanšu vadībai, lai nodrošinātu 2021.gada uzturēšanas izdevumu finansēšanu P-14/2021 _x000D_
</t>
  </si>
  <si>
    <t>24.02.2021</t>
  </si>
  <si>
    <t xml:space="preserve">A2/1/21/587 Projekta "Ceļa Gaiļi-Atradzes seguma pārbūve Kokneses novadā" īstenošanai P-444/2021_x000D_
</t>
  </si>
  <si>
    <t>04.10.2021</t>
  </si>
  <si>
    <t xml:space="preserve">A2/1/21/588 Projekta "Lifta piebūve Vecbebru dinesta viesnīcas ēkai" īstenošanai P-443/2021 COVID VARAM_x000D_
</t>
  </si>
  <si>
    <t xml:space="preserve">A2/1/21/589 Projekta "Ielu seguma atjaunošana Neretas novadā" īstenošanai  P-442/2021 COVID VARAM_x000D_
</t>
  </si>
  <si>
    <t xml:space="preserve">A2/1/21/66 Investīciju projektu īstenošanai (saistību pārjaunojums) PP-6/2021_x000D_
</t>
  </si>
  <si>
    <t>04.03.2021</t>
  </si>
  <si>
    <t xml:space="preserve">A2/1/21/678 Prioritārais investīciju projekta "Daugavas pastaigu un izziņas takas izbūve un atjaunošana" īstenošanai P-517/2021_x000D_
</t>
  </si>
  <si>
    <t>29.10.2021</t>
  </si>
  <si>
    <t xml:space="preserve"> A2/1/21/679 Latvijas-Lietuvas pārrobežu sadarbības programmas projekta LLI-474 "Dzīve pie upēm:tūrisma produktu attīstība, balstoties uz seno un mūsdienu Baltijas valstu vēsturi "invest.daļas īstenošanai P-516/2021_x000D_
</t>
  </si>
  <si>
    <t>01.11.2021</t>
  </si>
  <si>
    <t xml:space="preserve">A2/1/21/753 Projekta "Aizkraukles mūzikas skolas remonts"īstenošanai P-564/2021 AG PIP_x000D_
</t>
  </si>
  <si>
    <t>10.12.2021</t>
  </si>
  <si>
    <t xml:space="preserve">A2/1/21/793 Projekta "A.Upīša Skrīveru vidusskolas āra infrastruktūras labiekārtošana" īstenošanai P-588/2021 AG PIP_x000D_
</t>
  </si>
  <si>
    <t>28.12.2021</t>
  </si>
  <si>
    <t xml:space="preserve">A2/1-22-135 Projekta "Andreja Upīša ielas posmā no Sporta līdz Kastaņu ielai pārbūve Skrīveru pagastā, Aizkraukles novadā" īstenošanai P-72/2022_x000D_
</t>
  </si>
  <si>
    <t>03.06.2022</t>
  </si>
  <si>
    <t xml:space="preserve"> A2/1/22/184 Prioritārā investīciju projekta "Daugavas pastaigu un izziņas takas izbūve un atjaunošana" īstenošana P-113/2022_x000D_
</t>
  </si>
  <si>
    <t>05.07.2022</t>
  </si>
  <si>
    <t xml:space="preserve"> A2/1/22/219 Projekta "Ielu seguma atjaunošana Skrīveru pagastā, Aizkraukles novadā" īstenošana P-130/2022_x000D_
</t>
  </si>
  <si>
    <t>14.07.2022</t>
  </si>
  <si>
    <t xml:space="preserve">A2/1/22/220  Projekta "Ilmāra Gaiša Kokneses vidusskolas iekštelpu vides uzlabošanas pasākumi" īstenošana P-129/2022_x000D_
</t>
  </si>
  <si>
    <t>A2/1/22/320 Projekta "Sociālā dienesta ēkas atjaunošana ar lietošanas veida maiņu" investīciju īstenošanai P-223/2022</t>
  </si>
  <si>
    <t>17.08.2022</t>
  </si>
  <si>
    <t xml:space="preserve">A2/1/22/322 Projekta "Ceļu virsmas apstrāde Jaunjelgavas apvienības pārvaldes teritorijā:2.daļa "ceļu virsmas divkārtu apstrāde posmā Sproģi - Mucenieki Daudzeses pagastā"" investīciju īstenošanai P-221/2022_x000D_
</t>
  </si>
  <si>
    <t xml:space="preserve">A2/1/22/323 Projekta "Ceļu virsmas apstrāde Jaunjelgavas apvienības pārvaldes teritorijā:3.daļa "ceļu virsmas divkārtu apstrāde posmā "Torņa iela, Sece, Seces pagastā"" investīciju īstenošanai P-220/2022_x000D_
</t>
  </si>
  <si>
    <t xml:space="preserve">A2/1/22/496 Prioritārā investīciju projekta "Daudzfunkcionālā sporta laukuma izbūve Aizkraukles novada stadiona teritorijā(papildinošais projekts)" īstenošana P-340/2022_x000D_
</t>
  </si>
  <si>
    <t>07.11.2022</t>
  </si>
  <si>
    <t xml:space="preserve">A2/1/22/497 Projekta "Ēkas atjaunošana ar lietošanas veida maiņu Lāčplēša iela 4, Aizkrauklē" investīciju īstenošanai P-339/2022_x000D_
</t>
  </si>
  <si>
    <t xml:space="preserve">A2/22/321 Projekta "Ceļu virsmas apstrāde Jaunjelgavas apvienības pārvaldes teritorijā:1.2.daļa "ceļu virsmas divkārtu apstrāde posmā Mazā Daugavas iela no Rīgas ielas līdz Mazā Daugavas iela 5 Jaunjelgavā"" investīciju īstenošanai P-222/2022_x000D_
</t>
  </si>
  <si>
    <t>ERAF projekts "Teritoriju revitalizācija, reģenerējot degradētās teritorijas - Ielu infrastruktūras pielāgošana uzņēmējdarbībai II kārta" P-51/2023</t>
  </si>
  <si>
    <t>12.05.2023</t>
  </si>
  <si>
    <t>prioritārais investīciju projekts “Ceļa “Ausmas– kapi” seguma atjaunošana</t>
  </si>
  <si>
    <t>20.06.2023</t>
  </si>
  <si>
    <t>prioritārai investīciju projekts “Ceļa “Bilstiņi – Atradze” seguma atjaunošana</t>
  </si>
  <si>
    <t>Par 2023.gada prioritārā investīciju projekta “Stadiona virsmas atjaunošana Koknesē"” īstenošanu</t>
  </si>
  <si>
    <t>Pīlādžlauka ceļa izbūve Kokneses pagastā, Aizkraukles novadā</t>
  </si>
  <si>
    <t>Pašvaldības ceļa Pelši-Strautiņi pārbūve Daudzeses pagastā, Aizkraukles novadā</t>
  </si>
  <si>
    <t>Pašvaldības ceļa Tapaskrogs-Daudzese pārbūve Daudzeses pagastā, Aizkraukles novadā</t>
  </si>
  <si>
    <t>Pašvaldības ceļa Robežnieki-Bajāri-Aperāni pārbūve Seces pagastā, Aizkraukles novadā</t>
  </si>
  <si>
    <t>Ceļu virsmas divkārtu apstrāde Jaunā ielas posmā no Jaunās ielas 21 līdz pilsētas robežai Jaunjelgavā, Aizkraukles novadā</t>
  </si>
  <si>
    <t>x</t>
  </si>
  <si>
    <t>Galvojumi</t>
  </si>
  <si>
    <t xml:space="preserve">Aizņēmums SIA" Kokneses komunālie pakalpojumi" šķeldas  katlu mājas modernizācijas Koknesē </t>
  </si>
  <si>
    <t>16.12.2014</t>
  </si>
  <si>
    <t>Investīciju projekts "Apkures katla nomaiņa Pļaviņās un pieslēgšana pie kurtuves Rīgas ielā 15a"</t>
  </si>
  <si>
    <t xml:space="preserve">Izsniegts gakvojums SIA Skrīveru saimnieks, līgums Nr.K-15/2020  par Kohēzijas fonda projekta Nr.4.3.1.0/18/A/038 "Siltuma avota pārbūve Skrīveros"  </t>
  </si>
  <si>
    <t>06.07.2020</t>
  </si>
  <si>
    <t>KF projekts "Ūdenssaimniecības pakalpojumu attīstība Pļaviņās" pabeigšanai</t>
  </si>
  <si>
    <t>13.06.2012</t>
  </si>
  <si>
    <t>Kurināmā iegāde K-31/2022 SIA Pļaviņu komunālie pakalpojumi G-22-530</t>
  </si>
  <si>
    <t>21.11.2022</t>
  </si>
  <si>
    <t>Kurināmā iegāde K-33/2022 SIA Kokneses komunālie pakalpojumi G-22-551</t>
  </si>
  <si>
    <t>02.12.2022</t>
  </si>
  <si>
    <t xml:space="preserve">SIA Vidusdaugavas SPAAO Kohēzijas fonda līdzfinansētā projekta Nr.3DP/3.5.1.2.2./09/IPIA/VIDM/003 Vidusdaugavas reģiona sadzīves atkritumu apsaimniekošanas projekts SA poligona Dziļā vāda būvniecība Mežāres pagastā īstenošanai_x000D_
</t>
  </si>
  <si>
    <t>13.12.2011</t>
  </si>
  <si>
    <t>Kohēzijas fonda projekta "Aizkraukles ūdenssaimniecības attīstības II kārta" īstenošanai</t>
  </si>
  <si>
    <t>29.08.2012</t>
  </si>
  <si>
    <t>Plānots</t>
  </si>
  <si>
    <t>Daugavas ielas posma pārbūve no Raiņa ielas līdz Upes ielai Pļaviņās, Aizkraukles novadā</t>
  </si>
  <si>
    <t>25.07.2023</t>
  </si>
  <si>
    <t>27.07.2023</t>
  </si>
  <si>
    <t>13.07.2023</t>
  </si>
  <si>
    <t>31.07.2023</t>
  </si>
  <si>
    <t>3.pielikums</t>
  </si>
  <si>
    <t>Aizkraukles novada domes</t>
  </si>
  <si>
    <t xml:space="preserve">Aizkraukles novada pašvaldības saistību apmērs  2023.gadam un  nākamajiem gadiem </t>
  </si>
  <si>
    <t>Sēdes vadītājs, domes priekšsēdētājs</t>
  </si>
  <si>
    <t>L.Līdums</t>
  </si>
  <si>
    <t>Kopā</t>
  </si>
  <si>
    <t>2023.gada 17.augusta</t>
  </si>
  <si>
    <t>saistošajiem noteikumiem Nr.2023/12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</si>
</sst>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186"/>
      <scheme val="minor"/>
    </font>
    <font>
      <sz val="10"/>
      <name val="Arial"/>
      <family val="2"/>
      <charset val="186"/>
    </font>
    <font>
      <sz val="12"/>
      <name val="Times New Roman"/>
      <family val="1"/>
      <charset val="186"/>
    </font>
    <font>
      <sz val="11"/>
      <name val="Times New Roman"/>
      <family val="1"/>
      <charset val="186"/>
    </font>
    <font>
      <b/>
      <sz val="14"/>
      <name val="Times New Roman"/>
      <family val="1"/>
      <charset val="186"/>
    </font>
    <font>
      <i/>
      <sz val="10"/>
      <name val="Times New Roman"/>
      <family val="1"/>
      <charset val="186"/>
    </font>
    <font>
      <sz val="10"/>
      <name val="Times New Roman"/>
      <family val="1"/>
      <charset val="186"/>
    </font>
    <font>
      <b/>
      <sz val="10"/>
      <name val="Times New Roman"/>
      <family val="1"/>
      <charset val="186"/>
    </font>
    <font>
      <b/>
      <sz val="12"/>
      <name val="Times New Roman"/>
      <family val="1"/>
      <charset val="186"/>
    </font>
    <font>
      <b/>
      <sz val="11"/>
      <name val="Times New Roman"/>
      <family val="1"/>
      <charset val="186"/>
    </font>
    <font>
      <b/>
      <sz val="10"/>
      <name val="Arial"/>
      <family val="2"/>
      <charset val="186"/>
    </font>
    <font>
      <i/>
      <sz val="10"/>
      <color theme="1"/>
      <name val="Times New Roman"/>
      <family val="1"/>
      <charset val="186"/>
    </font>
    <font>
      <sz val="12"/>
      <color theme="1"/>
      <name val="Times New Roman"/>
      <family val="1"/>
      <charset val="186"/>
    </font>
    <font>
      <i/>
      <sz val="11"/>
      <color theme="1"/>
      <name val="Calibri"/>
      <family val="2"/>
      <charset val="186"/>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style="hair">
        <color indexed="8"/>
      </top>
      <bottom style="hair">
        <color indexed="8"/>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hair">
        <color indexed="8"/>
      </left>
      <right style="hair">
        <color indexed="8"/>
      </right>
      <top style="hair">
        <color indexed="8"/>
      </top>
      <bottom style="hair">
        <color indexed="8"/>
      </bottom>
      <diagonal/>
    </border>
  </borders>
  <cellStyleXfs count="3">
    <xf numFmtId="0" fontId="0" fillId="0" borderId="0"/>
    <xf numFmtId="0" fontId="1" fillId="0" borderId="0"/>
    <xf numFmtId="0" fontId="1" fillId="0" borderId="0"/>
  </cellStyleXfs>
  <cellXfs count="59">
    <xf numFmtId="0" fontId="0" fillId="0" borderId="0" xfId="0"/>
    <xf numFmtId="0" fontId="2" fillId="0" borderId="0" xfId="1" applyFont="1" applyProtection="1">
      <protection locked="0"/>
    </xf>
    <xf numFmtId="0" fontId="2" fillId="0" borderId="0" xfId="1" applyFont="1"/>
    <xf numFmtId="0" fontId="2" fillId="0" borderId="0" xfId="2" applyFont="1"/>
    <xf numFmtId="0" fontId="2" fillId="2" borderId="0" xfId="1" applyFont="1" applyFill="1" applyProtection="1">
      <protection locked="0"/>
    </xf>
    <xf numFmtId="0" fontId="5" fillId="0" borderId="0" xfId="1" applyFont="1" applyAlignment="1" applyProtection="1">
      <alignment horizontal="right"/>
      <protection locked="0"/>
    </xf>
    <xf numFmtId="0" fontId="2" fillId="0" borderId="0" xfId="1" applyFont="1" applyAlignment="1">
      <alignment horizontal="center" wrapText="1"/>
    </xf>
    <xf numFmtId="0" fontId="6" fillId="0" borderId="0" xfId="1" applyFont="1" applyAlignment="1">
      <alignment horizontal="center" wrapText="1"/>
    </xf>
    <xf numFmtId="0" fontId="2" fillId="0" borderId="0" xfId="1" applyFont="1" applyAlignment="1" applyProtection="1">
      <alignment horizontal="center" vertical="center" wrapText="1"/>
      <protection locked="0"/>
    </xf>
    <xf numFmtId="0" fontId="6" fillId="0" borderId="0" xfId="1" applyFont="1" applyAlignment="1" applyProtection="1">
      <alignment horizontal="right" vertical="center" wrapText="1"/>
      <protection locked="0"/>
    </xf>
    <xf numFmtId="0" fontId="8" fillId="0" borderId="0" xfId="1" applyFont="1" applyProtection="1">
      <protection locked="0"/>
    </xf>
    <xf numFmtId="0" fontId="10" fillId="0" borderId="0" xfId="0" applyFont="1"/>
    <xf numFmtId="49" fontId="7" fillId="0" borderId="0" xfId="1" applyNumberFormat="1" applyFont="1" applyAlignment="1" applyProtection="1">
      <alignment vertical="center" wrapText="1"/>
      <protection locked="0"/>
    </xf>
    <xf numFmtId="0" fontId="6" fillId="0" borderId="0" xfId="1" applyFont="1" applyAlignment="1">
      <alignment horizontal="right" vertical="center" wrapText="1"/>
    </xf>
    <xf numFmtId="0" fontId="0" fillId="0" borderId="0" xfId="0" applyAlignment="1">
      <alignment horizontal="right"/>
    </xf>
    <xf numFmtId="0" fontId="6" fillId="2" borderId="1" xfId="1" applyFont="1" applyFill="1" applyBorder="1" applyAlignment="1">
      <alignment horizontal="center" vertical="center" wrapText="1"/>
    </xf>
    <xf numFmtId="0" fontId="6" fillId="0" borderId="1" xfId="1" applyFont="1" applyBorder="1" applyAlignment="1">
      <alignment horizontal="center" vertical="center" wrapText="1"/>
    </xf>
    <xf numFmtId="0" fontId="7" fillId="0" borderId="1" xfId="1" applyFont="1" applyBorder="1" applyAlignment="1">
      <alignment horizontal="center" vertical="center" wrapText="1"/>
    </xf>
    <xf numFmtId="49" fontId="6" fillId="0" borderId="1" xfId="1" applyNumberFormat="1" applyFont="1" applyBorder="1" applyAlignment="1">
      <alignment horizontal="center" wrapText="1"/>
    </xf>
    <xf numFmtId="0" fontId="6" fillId="2" borderId="1" xfId="1" applyFont="1" applyFill="1" applyBorder="1" applyAlignment="1">
      <alignment horizontal="center" wrapText="1"/>
    </xf>
    <xf numFmtId="0" fontId="6" fillId="0" borderId="1" xfId="1" applyFont="1" applyBorder="1" applyAlignment="1">
      <alignment horizontal="center" wrapText="1"/>
    </xf>
    <xf numFmtId="49" fontId="6" fillId="0" borderId="1" xfId="1" applyNumberFormat="1" applyFont="1" applyBorder="1" applyAlignment="1" applyProtection="1">
      <alignment horizontal="left" vertical="center" wrapText="1"/>
      <protection locked="0"/>
    </xf>
    <xf numFmtId="49" fontId="6" fillId="0" borderId="1" xfId="1" applyNumberFormat="1" applyFont="1" applyBorder="1" applyAlignment="1" applyProtection="1">
      <alignment horizontal="center" vertical="center" wrapText="1"/>
      <protection locked="0"/>
    </xf>
    <xf numFmtId="3" fontId="6" fillId="2" borderId="1" xfId="1" applyNumberFormat="1" applyFont="1" applyFill="1" applyBorder="1" applyAlignment="1" applyProtection="1">
      <alignment horizontal="right" vertical="center"/>
      <protection locked="0"/>
    </xf>
    <xf numFmtId="3" fontId="6" fillId="0" borderId="1" xfId="1" applyNumberFormat="1" applyFont="1" applyBorder="1" applyAlignment="1" applyProtection="1">
      <alignment horizontal="right" vertical="center"/>
      <protection locked="0"/>
    </xf>
    <xf numFmtId="3" fontId="7" fillId="2" borderId="1" xfId="1" applyNumberFormat="1" applyFont="1" applyFill="1" applyBorder="1" applyAlignment="1">
      <alignment horizontal="right" vertical="center" wrapText="1"/>
    </xf>
    <xf numFmtId="3" fontId="7" fillId="0" borderId="1" xfId="1" applyNumberFormat="1" applyFont="1" applyBorder="1" applyAlignment="1">
      <alignment horizontal="right" vertical="center" wrapText="1"/>
    </xf>
    <xf numFmtId="49" fontId="6" fillId="2" borderId="1" xfId="1" applyNumberFormat="1" applyFont="1" applyFill="1" applyBorder="1" applyAlignment="1" applyProtection="1">
      <alignment horizontal="left" vertical="center" wrapText="1"/>
      <protection locked="0"/>
    </xf>
    <xf numFmtId="49" fontId="6" fillId="2" borderId="1" xfId="1" applyNumberFormat="1" applyFont="1" applyFill="1" applyBorder="1" applyAlignment="1" applyProtection="1">
      <alignment horizontal="center" vertical="center" wrapText="1"/>
      <protection locked="0"/>
    </xf>
    <xf numFmtId="0" fontId="6" fillId="0" borderId="1" xfId="1" applyFont="1" applyBorder="1" applyAlignment="1">
      <alignment horizontal="left" wrapText="1"/>
    </xf>
    <xf numFmtId="49" fontId="2" fillId="0" borderId="1" xfId="1" applyNumberFormat="1" applyFont="1" applyBorder="1" applyAlignment="1" applyProtection="1">
      <alignment wrapText="1"/>
      <protection locked="0"/>
    </xf>
    <xf numFmtId="0" fontId="2" fillId="2" borderId="1" xfId="1" applyFont="1" applyFill="1" applyBorder="1" applyAlignment="1" applyProtection="1">
      <alignment wrapText="1"/>
      <protection locked="0"/>
    </xf>
    <xf numFmtId="0" fontId="2" fillId="0" borderId="1" xfId="1" applyFont="1" applyBorder="1" applyAlignment="1" applyProtection="1">
      <alignment wrapText="1"/>
      <protection locked="0"/>
    </xf>
    <xf numFmtId="3" fontId="6" fillId="0" borderId="1" xfId="1" applyNumberFormat="1" applyFont="1" applyBorder="1" applyAlignment="1" applyProtection="1">
      <alignment vertical="center"/>
      <protection locked="0"/>
    </xf>
    <xf numFmtId="0" fontId="2" fillId="0" borderId="1" xfId="1" applyFont="1" applyBorder="1" applyAlignment="1" applyProtection="1">
      <alignment vertical="center" wrapText="1"/>
      <protection locked="0"/>
    </xf>
    <xf numFmtId="3" fontId="6" fillId="2" borderId="1" xfId="1" applyNumberFormat="1" applyFont="1" applyFill="1" applyBorder="1" applyAlignment="1" applyProtection="1">
      <alignment vertical="center"/>
      <protection locked="0"/>
    </xf>
    <xf numFmtId="0" fontId="6" fillId="0" borderId="1" xfId="1" applyFont="1" applyBorder="1" applyAlignment="1" applyProtection="1">
      <alignment vertical="center" wrapText="1"/>
      <protection locked="0"/>
    </xf>
    <xf numFmtId="1" fontId="6" fillId="0" borderId="1" xfId="1" applyNumberFormat="1" applyFont="1" applyBorder="1" applyAlignment="1" applyProtection="1">
      <alignment vertical="center" wrapText="1"/>
      <protection locked="0"/>
    </xf>
    <xf numFmtId="49" fontId="7" fillId="0" borderId="1" xfId="1" applyNumberFormat="1" applyFont="1" applyBorder="1" applyAlignment="1" applyProtection="1">
      <alignment horizontal="center" vertical="center" wrapText="1"/>
      <protection locked="0"/>
    </xf>
    <xf numFmtId="3" fontId="7" fillId="0" borderId="1" xfId="1" applyNumberFormat="1" applyFont="1" applyBorder="1" applyAlignment="1" applyProtection="1">
      <alignment vertical="center" wrapText="1"/>
      <protection locked="0"/>
    </xf>
    <xf numFmtId="49" fontId="6" fillId="0" borderId="1" xfId="1" applyNumberFormat="1" applyFont="1" applyBorder="1" applyAlignment="1" applyProtection="1">
      <alignment wrapText="1"/>
      <protection locked="0"/>
    </xf>
    <xf numFmtId="0" fontId="6" fillId="2" borderId="1" xfId="1" applyFont="1" applyFill="1" applyBorder="1" applyAlignment="1" applyProtection="1">
      <alignment wrapText="1"/>
      <protection locked="0"/>
    </xf>
    <xf numFmtId="0" fontId="6" fillId="0" borderId="1" xfId="1" applyFont="1" applyBorder="1" applyAlignment="1" applyProtection="1">
      <alignment wrapText="1"/>
      <protection locked="0"/>
    </xf>
    <xf numFmtId="3" fontId="7" fillId="2" borderId="1" xfId="1" applyNumberFormat="1" applyFont="1" applyFill="1" applyBorder="1" applyAlignment="1" applyProtection="1">
      <alignment horizontal="right" vertical="center" wrapText="1"/>
      <protection locked="0"/>
    </xf>
    <xf numFmtId="3" fontId="7" fillId="0" borderId="1" xfId="1" applyNumberFormat="1" applyFont="1" applyBorder="1" applyAlignment="1" applyProtection="1">
      <alignment horizontal="right" vertical="center" wrapText="1"/>
      <protection locked="0"/>
    </xf>
    <xf numFmtId="0" fontId="12" fillId="0" borderId="0" xfId="0" applyFont="1" applyAlignment="1">
      <alignment horizontal="justify" vertical="center" wrapText="1"/>
    </xf>
    <xf numFmtId="0" fontId="3" fillId="0" borderId="7" xfId="1" applyFont="1" applyBorder="1" applyProtection="1">
      <protection locked="0"/>
    </xf>
    <xf numFmtId="0" fontId="13" fillId="0" borderId="0" xfId="0" applyFont="1" applyAlignment="1">
      <alignment horizontal="right"/>
    </xf>
    <xf numFmtId="49" fontId="8" fillId="0" borderId="4" xfId="2" applyNumberFormat="1" applyFont="1" applyBorder="1" applyAlignment="1">
      <alignment horizontal="center"/>
    </xf>
    <xf numFmtId="49" fontId="4" fillId="0" borderId="3" xfId="2" applyNumberFormat="1" applyFont="1" applyBorder="1" applyAlignment="1">
      <alignment horizontal="center"/>
    </xf>
    <xf numFmtId="49" fontId="4" fillId="0" borderId="2" xfId="2" applyNumberFormat="1" applyFont="1" applyBorder="1" applyAlignment="1">
      <alignment horizontal="center"/>
    </xf>
    <xf numFmtId="49" fontId="9" fillId="0" borderId="1" xfId="1" applyNumberFormat="1" applyFont="1" applyBorder="1" applyAlignment="1">
      <alignment horizontal="center" wrapText="1"/>
    </xf>
    <xf numFmtId="49" fontId="7" fillId="0" borderId="1" xfId="1" applyNumberFormat="1" applyFont="1" applyBorder="1" applyAlignment="1" applyProtection="1">
      <alignment horizontal="center" wrapText="1"/>
      <protection locked="0"/>
    </xf>
    <xf numFmtId="0" fontId="11" fillId="0" borderId="0" xfId="0" applyFont="1" applyAlignment="1">
      <alignment horizontal="center" vertical="center" wrapText="1"/>
    </xf>
    <xf numFmtId="0" fontId="12" fillId="0" borderId="0" xfId="0" applyFont="1" applyAlignment="1">
      <alignment horizontal="center"/>
    </xf>
    <xf numFmtId="49" fontId="0" fillId="0" borderId="6" xfId="2" applyNumberFormat="1" applyFont="1" applyBorder="1" applyAlignment="1">
      <alignment horizontal="center" vertical="center" wrapText="1"/>
    </xf>
    <xf numFmtId="49" fontId="0" fillId="0" borderId="5" xfId="2" applyNumberFormat="1" applyFont="1" applyBorder="1" applyAlignment="1">
      <alignment horizontal="center" vertical="center" wrapText="1"/>
    </xf>
    <xf numFmtId="49" fontId="6" fillId="0" borderId="1" xfId="1" applyNumberFormat="1" applyFont="1" applyBorder="1" applyAlignment="1">
      <alignment horizontal="center" vertical="center" wrapText="1"/>
    </xf>
    <xf numFmtId="0" fontId="6" fillId="0" borderId="1" xfId="1" applyFont="1" applyBorder="1" applyAlignment="1" applyProtection="1">
      <alignment horizontal="center" wrapText="1"/>
      <protection locked="0"/>
    </xf>
  </cellXfs>
  <cellStyles count="3">
    <cellStyle name="Normal_Pamatformas" xfId="1" xr:uid="{00000000-0005-0000-0000-000006000000}"/>
    <cellStyle name="Normal_Veidlapa_2008_oktobris_(5.piel)_(2)" xfId="2" xr:uid="{00000000-0005-0000-0000-000007000000}"/>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21E8D-FD58-4213-A93C-6442875A774A}">
  <dimension ref="A1:HA137"/>
  <sheetViews>
    <sheetView tabSelected="1" workbookViewId="0">
      <selection activeCell="C137" sqref="C137:F137"/>
    </sheetView>
  </sheetViews>
  <sheetFormatPr defaultRowHeight="15.75" x14ac:dyDescent="0.25"/>
  <cols>
    <col min="1" max="1" width="25" style="2" customWidth="1"/>
    <col min="2" max="2" width="12.28515625" style="2" customWidth="1"/>
    <col min="3" max="3" width="13.28515625" style="4" customWidth="1"/>
    <col min="4" max="11" width="13.28515625" style="1" customWidth="1"/>
    <col min="12" max="209" width="9.140625" style="1" customWidth="1"/>
    <col min="231" max="231" width="9.140625" customWidth="1"/>
    <col min="232" max="232" width="11.140625" customWidth="1"/>
    <col min="233" max="233" width="29.7109375" customWidth="1"/>
    <col min="234" max="234" width="12.42578125" customWidth="1"/>
    <col min="235" max="235" width="25" customWidth="1"/>
    <col min="236" max="236" width="12.28515625" customWidth="1"/>
    <col min="237" max="245" width="13.28515625" customWidth="1"/>
    <col min="246" max="267" width="0" hidden="1" customWidth="1"/>
    <col min="268" max="465" width="9.140625" customWidth="1"/>
    <col min="487" max="487" width="9.140625" customWidth="1"/>
    <col min="488" max="488" width="11.140625" customWidth="1"/>
    <col min="489" max="489" width="29.7109375" customWidth="1"/>
    <col min="490" max="490" width="12.42578125" customWidth="1"/>
    <col min="491" max="491" width="25" customWidth="1"/>
    <col min="492" max="492" width="12.28515625" customWidth="1"/>
    <col min="493" max="501" width="13.28515625" customWidth="1"/>
    <col min="502" max="523" width="0" hidden="1" customWidth="1"/>
    <col min="524" max="721" width="9.140625" customWidth="1"/>
    <col min="743" max="743" width="9.140625" customWidth="1"/>
    <col min="744" max="744" width="11.140625" customWidth="1"/>
    <col min="745" max="745" width="29.7109375" customWidth="1"/>
    <col min="746" max="746" width="12.42578125" customWidth="1"/>
    <col min="747" max="747" width="25" customWidth="1"/>
    <col min="748" max="748" width="12.28515625" customWidth="1"/>
    <col min="749" max="757" width="13.28515625" customWidth="1"/>
    <col min="758" max="779" width="0" hidden="1" customWidth="1"/>
    <col min="780" max="977" width="9.140625" customWidth="1"/>
    <col min="999" max="999" width="9.140625" customWidth="1"/>
    <col min="1000" max="1000" width="11.140625" customWidth="1"/>
    <col min="1001" max="1001" width="29.7109375" customWidth="1"/>
    <col min="1002" max="1002" width="12.42578125" customWidth="1"/>
    <col min="1003" max="1003" width="25" customWidth="1"/>
    <col min="1004" max="1004" width="12.28515625" customWidth="1"/>
    <col min="1005" max="1013" width="13.28515625" customWidth="1"/>
    <col min="1014" max="1035" width="0" hidden="1" customWidth="1"/>
    <col min="1036" max="1233" width="9.140625" customWidth="1"/>
    <col min="1255" max="1255" width="9.140625" customWidth="1"/>
    <col min="1256" max="1256" width="11.140625" customWidth="1"/>
    <col min="1257" max="1257" width="29.7109375" customWidth="1"/>
    <col min="1258" max="1258" width="12.42578125" customWidth="1"/>
    <col min="1259" max="1259" width="25" customWidth="1"/>
    <col min="1260" max="1260" width="12.28515625" customWidth="1"/>
    <col min="1261" max="1269" width="13.28515625" customWidth="1"/>
    <col min="1270" max="1291" width="0" hidden="1" customWidth="1"/>
    <col min="1292" max="1489" width="9.140625" customWidth="1"/>
    <col min="1511" max="1511" width="9.140625" customWidth="1"/>
    <col min="1512" max="1512" width="11.140625" customWidth="1"/>
    <col min="1513" max="1513" width="29.7109375" customWidth="1"/>
    <col min="1514" max="1514" width="12.42578125" customWidth="1"/>
    <col min="1515" max="1515" width="25" customWidth="1"/>
    <col min="1516" max="1516" width="12.28515625" customWidth="1"/>
    <col min="1517" max="1525" width="13.28515625" customWidth="1"/>
    <col min="1526" max="1547" width="0" hidden="1" customWidth="1"/>
    <col min="1548" max="1745" width="9.140625" customWidth="1"/>
    <col min="1767" max="1767" width="9.140625" customWidth="1"/>
    <col min="1768" max="1768" width="11.140625" customWidth="1"/>
    <col min="1769" max="1769" width="29.7109375" customWidth="1"/>
    <col min="1770" max="1770" width="12.42578125" customWidth="1"/>
    <col min="1771" max="1771" width="25" customWidth="1"/>
    <col min="1772" max="1772" width="12.28515625" customWidth="1"/>
    <col min="1773" max="1781" width="13.28515625" customWidth="1"/>
    <col min="1782" max="1803" width="0" hidden="1" customWidth="1"/>
    <col min="1804" max="2001" width="9.140625" customWidth="1"/>
    <col min="2023" max="2023" width="9.140625" customWidth="1"/>
    <col min="2024" max="2024" width="11.140625" customWidth="1"/>
    <col min="2025" max="2025" width="29.7109375" customWidth="1"/>
    <col min="2026" max="2026" width="12.42578125" customWidth="1"/>
    <col min="2027" max="2027" width="25" customWidth="1"/>
    <col min="2028" max="2028" width="12.28515625" customWidth="1"/>
    <col min="2029" max="2037" width="13.28515625" customWidth="1"/>
    <col min="2038" max="2059" width="0" hidden="1" customWidth="1"/>
    <col min="2060" max="2257" width="9.140625" customWidth="1"/>
    <col min="2279" max="2279" width="9.140625" customWidth="1"/>
    <col min="2280" max="2280" width="11.140625" customWidth="1"/>
    <col min="2281" max="2281" width="29.7109375" customWidth="1"/>
    <col min="2282" max="2282" width="12.42578125" customWidth="1"/>
    <col min="2283" max="2283" width="25" customWidth="1"/>
    <col min="2284" max="2284" width="12.28515625" customWidth="1"/>
    <col min="2285" max="2293" width="13.28515625" customWidth="1"/>
    <col min="2294" max="2315" width="0" hidden="1" customWidth="1"/>
    <col min="2316" max="2513" width="9.140625" customWidth="1"/>
    <col min="2535" max="2535" width="9.140625" customWidth="1"/>
    <col min="2536" max="2536" width="11.140625" customWidth="1"/>
    <col min="2537" max="2537" width="29.7109375" customWidth="1"/>
    <col min="2538" max="2538" width="12.42578125" customWidth="1"/>
    <col min="2539" max="2539" width="25" customWidth="1"/>
    <col min="2540" max="2540" width="12.28515625" customWidth="1"/>
    <col min="2541" max="2549" width="13.28515625" customWidth="1"/>
    <col min="2550" max="2571" width="0" hidden="1" customWidth="1"/>
    <col min="2572" max="2769" width="9.140625" customWidth="1"/>
    <col min="2791" max="2791" width="9.140625" customWidth="1"/>
    <col min="2792" max="2792" width="11.140625" customWidth="1"/>
    <col min="2793" max="2793" width="29.7109375" customWidth="1"/>
    <col min="2794" max="2794" width="12.42578125" customWidth="1"/>
    <col min="2795" max="2795" width="25" customWidth="1"/>
    <col min="2796" max="2796" width="12.28515625" customWidth="1"/>
    <col min="2797" max="2805" width="13.28515625" customWidth="1"/>
    <col min="2806" max="2827" width="0" hidden="1" customWidth="1"/>
    <col min="2828" max="3025" width="9.140625" customWidth="1"/>
    <col min="3047" max="3047" width="9.140625" customWidth="1"/>
    <col min="3048" max="3048" width="11.140625" customWidth="1"/>
    <col min="3049" max="3049" width="29.7109375" customWidth="1"/>
    <col min="3050" max="3050" width="12.42578125" customWidth="1"/>
    <col min="3051" max="3051" width="25" customWidth="1"/>
    <col min="3052" max="3052" width="12.28515625" customWidth="1"/>
    <col min="3053" max="3061" width="13.28515625" customWidth="1"/>
    <col min="3062" max="3083" width="0" hidden="1" customWidth="1"/>
    <col min="3084" max="3281" width="9.140625" customWidth="1"/>
    <col min="3303" max="3303" width="9.140625" customWidth="1"/>
    <col min="3304" max="3304" width="11.140625" customWidth="1"/>
    <col min="3305" max="3305" width="29.7109375" customWidth="1"/>
    <col min="3306" max="3306" width="12.42578125" customWidth="1"/>
    <col min="3307" max="3307" width="25" customWidth="1"/>
    <col min="3308" max="3308" width="12.28515625" customWidth="1"/>
    <col min="3309" max="3317" width="13.28515625" customWidth="1"/>
    <col min="3318" max="3339" width="0" hidden="1" customWidth="1"/>
    <col min="3340" max="3537" width="9.140625" customWidth="1"/>
    <col min="3559" max="3559" width="9.140625" customWidth="1"/>
    <col min="3560" max="3560" width="11.140625" customWidth="1"/>
    <col min="3561" max="3561" width="29.7109375" customWidth="1"/>
    <col min="3562" max="3562" width="12.42578125" customWidth="1"/>
    <col min="3563" max="3563" width="25" customWidth="1"/>
    <col min="3564" max="3564" width="12.28515625" customWidth="1"/>
    <col min="3565" max="3573" width="13.28515625" customWidth="1"/>
    <col min="3574" max="3595" width="0" hidden="1" customWidth="1"/>
    <col min="3596" max="3793" width="9.140625" customWidth="1"/>
    <col min="3815" max="3815" width="9.140625" customWidth="1"/>
    <col min="3816" max="3816" width="11.140625" customWidth="1"/>
    <col min="3817" max="3817" width="29.7109375" customWidth="1"/>
    <col min="3818" max="3818" width="12.42578125" customWidth="1"/>
    <col min="3819" max="3819" width="25" customWidth="1"/>
    <col min="3820" max="3820" width="12.28515625" customWidth="1"/>
    <col min="3821" max="3829" width="13.28515625" customWidth="1"/>
    <col min="3830" max="3851" width="0" hidden="1" customWidth="1"/>
    <col min="3852" max="4049" width="9.140625" customWidth="1"/>
    <col min="4071" max="4071" width="9.140625" customWidth="1"/>
    <col min="4072" max="4072" width="11.140625" customWidth="1"/>
    <col min="4073" max="4073" width="29.7109375" customWidth="1"/>
    <col min="4074" max="4074" width="12.42578125" customWidth="1"/>
    <col min="4075" max="4075" width="25" customWidth="1"/>
    <col min="4076" max="4076" width="12.28515625" customWidth="1"/>
    <col min="4077" max="4085" width="13.28515625" customWidth="1"/>
    <col min="4086" max="4107" width="0" hidden="1" customWidth="1"/>
    <col min="4108" max="4305" width="9.140625" customWidth="1"/>
    <col min="4327" max="4327" width="9.140625" customWidth="1"/>
    <col min="4328" max="4328" width="11.140625" customWidth="1"/>
    <col min="4329" max="4329" width="29.7109375" customWidth="1"/>
    <col min="4330" max="4330" width="12.42578125" customWidth="1"/>
    <col min="4331" max="4331" width="25" customWidth="1"/>
    <col min="4332" max="4332" width="12.28515625" customWidth="1"/>
    <col min="4333" max="4341" width="13.28515625" customWidth="1"/>
    <col min="4342" max="4363" width="0" hidden="1" customWidth="1"/>
    <col min="4364" max="4561" width="9.140625" customWidth="1"/>
    <col min="4583" max="4583" width="9.140625" customWidth="1"/>
    <col min="4584" max="4584" width="11.140625" customWidth="1"/>
    <col min="4585" max="4585" width="29.7109375" customWidth="1"/>
    <col min="4586" max="4586" width="12.42578125" customWidth="1"/>
    <col min="4587" max="4587" width="25" customWidth="1"/>
    <col min="4588" max="4588" width="12.28515625" customWidth="1"/>
    <col min="4589" max="4597" width="13.28515625" customWidth="1"/>
    <col min="4598" max="4619" width="0" hidden="1" customWidth="1"/>
    <col min="4620" max="4817" width="9.140625" customWidth="1"/>
    <col min="4839" max="4839" width="9.140625" customWidth="1"/>
    <col min="4840" max="4840" width="11.140625" customWidth="1"/>
    <col min="4841" max="4841" width="29.7109375" customWidth="1"/>
    <col min="4842" max="4842" width="12.42578125" customWidth="1"/>
    <col min="4843" max="4843" width="25" customWidth="1"/>
    <col min="4844" max="4844" width="12.28515625" customWidth="1"/>
    <col min="4845" max="4853" width="13.28515625" customWidth="1"/>
    <col min="4854" max="4875" width="0" hidden="1" customWidth="1"/>
    <col min="4876" max="5073" width="9.140625" customWidth="1"/>
    <col min="5095" max="5095" width="9.140625" customWidth="1"/>
    <col min="5096" max="5096" width="11.140625" customWidth="1"/>
    <col min="5097" max="5097" width="29.7109375" customWidth="1"/>
    <col min="5098" max="5098" width="12.42578125" customWidth="1"/>
    <col min="5099" max="5099" width="25" customWidth="1"/>
    <col min="5100" max="5100" width="12.28515625" customWidth="1"/>
    <col min="5101" max="5109" width="13.28515625" customWidth="1"/>
    <col min="5110" max="5131" width="0" hidden="1" customWidth="1"/>
    <col min="5132" max="5329" width="9.140625" customWidth="1"/>
    <col min="5351" max="5351" width="9.140625" customWidth="1"/>
    <col min="5352" max="5352" width="11.140625" customWidth="1"/>
    <col min="5353" max="5353" width="29.7109375" customWidth="1"/>
    <col min="5354" max="5354" width="12.42578125" customWidth="1"/>
    <col min="5355" max="5355" width="25" customWidth="1"/>
    <col min="5356" max="5356" width="12.28515625" customWidth="1"/>
    <col min="5357" max="5365" width="13.28515625" customWidth="1"/>
    <col min="5366" max="5387" width="0" hidden="1" customWidth="1"/>
    <col min="5388" max="5585" width="9.140625" customWidth="1"/>
    <col min="5607" max="5607" width="9.140625" customWidth="1"/>
    <col min="5608" max="5608" width="11.140625" customWidth="1"/>
    <col min="5609" max="5609" width="29.7109375" customWidth="1"/>
    <col min="5610" max="5610" width="12.42578125" customWidth="1"/>
    <col min="5611" max="5611" width="25" customWidth="1"/>
    <col min="5612" max="5612" width="12.28515625" customWidth="1"/>
    <col min="5613" max="5621" width="13.28515625" customWidth="1"/>
    <col min="5622" max="5643" width="0" hidden="1" customWidth="1"/>
    <col min="5644" max="5841" width="9.140625" customWidth="1"/>
    <col min="5863" max="5863" width="9.140625" customWidth="1"/>
    <col min="5864" max="5864" width="11.140625" customWidth="1"/>
    <col min="5865" max="5865" width="29.7109375" customWidth="1"/>
    <col min="5866" max="5866" width="12.42578125" customWidth="1"/>
    <col min="5867" max="5867" width="25" customWidth="1"/>
    <col min="5868" max="5868" width="12.28515625" customWidth="1"/>
    <col min="5869" max="5877" width="13.28515625" customWidth="1"/>
    <col min="5878" max="5899" width="0" hidden="1" customWidth="1"/>
    <col min="5900" max="6097" width="9.140625" customWidth="1"/>
    <col min="6119" max="6119" width="9.140625" customWidth="1"/>
    <col min="6120" max="6120" width="11.140625" customWidth="1"/>
    <col min="6121" max="6121" width="29.7109375" customWidth="1"/>
    <col min="6122" max="6122" width="12.42578125" customWidth="1"/>
    <col min="6123" max="6123" width="25" customWidth="1"/>
    <col min="6124" max="6124" width="12.28515625" customWidth="1"/>
    <col min="6125" max="6133" width="13.28515625" customWidth="1"/>
    <col min="6134" max="6155" width="0" hidden="1" customWidth="1"/>
    <col min="6156" max="6353" width="9.140625" customWidth="1"/>
    <col min="6375" max="6375" width="9.140625" customWidth="1"/>
    <col min="6376" max="6376" width="11.140625" customWidth="1"/>
    <col min="6377" max="6377" width="29.7109375" customWidth="1"/>
    <col min="6378" max="6378" width="12.42578125" customWidth="1"/>
    <col min="6379" max="6379" width="25" customWidth="1"/>
    <col min="6380" max="6380" width="12.28515625" customWidth="1"/>
    <col min="6381" max="6389" width="13.28515625" customWidth="1"/>
    <col min="6390" max="6411" width="0" hidden="1" customWidth="1"/>
    <col min="6412" max="6609" width="9.140625" customWidth="1"/>
    <col min="6631" max="6631" width="9.140625" customWidth="1"/>
    <col min="6632" max="6632" width="11.140625" customWidth="1"/>
    <col min="6633" max="6633" width="29.7109375" customWidth="1"/>
    <col min="6634" max="6634" width="12.42578125" customWidth="1"/>
    <col min="6635" max="6635" width="25" customWidth="1"/>
    <col min="6636" max="6636" width="12.28515625" customWidth="1"/>
    <col min="6637" max="6645" width="13.28515625" customWidth="1"/>
    <col min="6646" max="6667" width="0" hidden="1" customWidth="1"/>
    <col min="6668" max="6865" width="9.140625" customWidth="1"/>
    <col min="6887" max="6887" width="9.140625" customWidth="1"/>
    <col min="6888" max="6888" width="11.140625" customWidth="1"/>
    <col min="6889" max="6889" width="29.7109375" customWidth="1"/>
    <col min="6890" max="6890" width="12.42578125" customWidth="1"/>
    <col min="6891" max="6891" width="25" customWidth="1"/>
    <col min="6892" max="6892" width="12.28515625" customWidth="1"/>
    <col min="6893" max="6901" width="13.28515625" customWidth="1"/>
    <col min="6902" max="6923" width="0" hidden="1" customWidth="1"/>
    <col min="6924" max="7121" width="9.140625" customWidth="1"/>
    <col min="7143" max="7143" width="9.140625" customWidth="1"/>
    <col min="7144" max="7144" width="11.140625" customWidth="1"/>
    <col min="7145" max="7145" width="29.7109375" customWidth="1"/>
    <col min="7146" max="7146" width="12.42578125" customWidth="1"/>
    <col min="7147" max="7147" width="25" customWidth="1"/>
    <col min="7148" max="7148" width="12.28515625" customWidth="1"/>
    <col min="7149" max="7157" width="13.28515625" customWidth="1"/>
    <col min="7158" max="7179" width="0" hidden="1" customWidth="1"/>
    <col min="7180" max="7377" width="9.140625" customWidth="1"/>
    <col min="7399" max="7399" width="9.140625" customWidth="1"/>
    <col min="7400" max="7400" width="11.140625" customWidth="1"/>
    <col min="7401" max="7401" width="29.7109375" customWidth="1"/>
    <col min="7402" max="7402" width="12.42578125" customWidth="1"/>
    <col min="7403" max="7403" width="25" customWidth="1"/>
    <col min="7404" max="7404" width="12.28515625" customWidth="1"/>
    <col min="7405" max="7413" width="13.28515625" customWidth="1"/>
    <col min="7414" max="7435" width="0" hidden="1" customWidth="1"/>
    <col min="7436" max="7633" width="9.140625" customWidth="1"/>
    <col min="7655" max="7655" width="9.140625" customWidth="1"/>
    <col min="7656" max="7656" width="11.140625" customWidth="1"/>
    <col min="7657" max="7657" width="29.7109375" customWidth="1"/>
    <col min="7658" max="7658" width="12.42578125" customWidth="1"/>
    <col min="7659" max="7659" width="25" customWidth="1"/>
    <col min="7660" max="7660" width="12.28515625" customWidth="1"/>
    <col min="7661" max="7669" width="13.28515625" customWidth="1"/>
    <col min="7670" max="7691" width="0" hidden="1" customWidth="1"/>
    <col min="7692" max="7889" width="9.140625" customWidth="1"/>
    <col min="7911" max="7911" width="9.140625" customWidth="1"/>
    <col min="7912" max="7912" width="11.140625" customWidth="1"/>
    <col min="7913" max="7913" width="29.7109375" customWidth="1"/>
    <col min="7914" max="7914" width="12.42578125" customWidth="1"/>
    <col min="7915" max="7915" width="25" customWidth="1"/>
    <col min="7916" max="7916" width="12.28515625" customWidth="1"/>
    <col min="7917" max="7925" width="13.28515625" customWidth="1"/>
    <col min="7926" max="7947" width="0" hidden="1" customWidth="1"/>
    <col min="7948" max="8145" width="9.140625" customWidth="1"/>
    <col min="8167" max="8167" width="9.140625" customWidth="1"/>
    <col min="8168" max="8168" width="11.140625" customWidth="1"/>
    <col min="8169" max="8169" width="29.7109375" customWidth="1"/>
    <col min="8170" max="8170" width="12.42578125" customWidth="1"/>
    <col min="8171" max="8171" width="25" customWidth="1"/>
    <col min="8172" max="8172" width="12.28515625" customWidth="1"/>
    <col min="8173" max="8181" width="13.28515625" customWidth="1"/>
    <col min="8182" max="8203" width="0" hidden="1" customWidth="1"/>
    <col min="8204" max="8401" width="9.140625" customWidth="1"/>
    <col min="8423" max="8423" width="9.140625" customWidth="1"/>
    <col min="8424" max="8424" width="11.140625" customWidth="1"/>
    <col min="8425" max="8425" width="29.7109375" customWidth="1"/>
    <col min="8426" max="8426" width="12.42578125" customWidth="1"/>
    <col min="8427" max="8427" width="25" customWidth="1"/>
    <col min="8428" max="8428" width="12.28515625" customWidth="1"/>
    <col min="8429" max="8437" width="13.28515625" customWidth="1"/>
    <col min="8438" max="8459" width="0" hidden="1" customWidth="1"/>
    <col min="8460" max="8657" width="9.140625" customWidth="1"/>
    <col min="8679" max="8679" width="9.140625" customWidth="1"/>
    <col min="8680" max="8680" width="11.140625" customWidth="1"/>
    <col min="8681" max="8681" width="29.7109375" customWidth="1"/>
    <col min="8682" max="8682" width="12.42578125" customWidth="1"/>
    <col min="8683" max="8683" width="25" customWidth="1"/>
    <col min="8684" max="8684" width="12.28515625" customWidth="1"/>
    <col min="8685" max="8693" width="13.28515625" customWidth="1"/>
    <col min="8694" max="8715" width="0" hidden="1" customWidth="1"/>
    <col min="8716" max="8913" width="9.140625" customWidth="1"/>
    <col min="8935" max="8935" width="9.140625" customWidth="1"/>
    <col min="8936" max="8936" width="11.140625" customWidth="1"/>
    <col min="8937" max="8937" width="29.7109375" customWidth="1"/>
    <col min="8938" max="8938" width="12.42578125" customWidth="1"/>
    <col min="8939" max="8939" width="25" customWidth="1"/>
    <col min="8940" max="8940" width="12.28515625" customWidth="1"/>
    <col min="8941" max="8949" width="13.28515625" customWidth="1"/>
    <col min="8950" max="8971" width="0" hidden="1" customWidth="1"/>
    <col min="8972" max="9169" width="9.140625" customWidth="1"/>
    <col min="9191" max="9191" width="9.140625" customWidth="1"/>
    <col min="9192" max="9192" width="11.140625" customWidth="1"/>
    <col min="9193" max="9193" width="29.7109375" customWidth="1"/>
    <col min="9194" max="9194" width="12.42578125" customWidth="1"/>
    <col min="9195" max="9195" width="25" customWidth="1"/>
    <col min="9196" max="9196" width="12.28515625" customWidth="1"/>
    <col min="9197" max="9205" width="13.28515625" customWidth="1"/>
    <col min="9206" max="9227" width="0" hidden="1" customWidth="1"/>
    <col min="9228" max="9425" width="9.140625" customWidth="1"/>
    <col min="9447" max="9447" width="9.140625" customWidth="1"/>
    <col min="9448" max="9448" width="11.140625" customWidth="1"/>
    <col min="9449" max="9449" width="29.7109375" customWidth="1"/>
    <col min="9450" max="9450" width="12.42578125" customWidth="1"/>
    <col min="9451" max="9451" width="25" customWidth="1"/>
    <col min="9452" max="9452" width="12.28515625" customWidth="1"/>
    <col min="9453" max="9461" width="13.28515625" customWidth="1"/>
    <col min="9462" max="9483" width="0" hidden="1" customWidth="1"/>
    <col min="9484" max="9681" width="9.140625" customWidth="1"/>
    <col min="9703" max="9703" width="9.140625" customWidth="1"/>
    <col min="9704" max="9704" width="11.140625" customWidth="1"/>
    <col min="9705" max="9705" width="29.7109375" customWidth="1"/>
    <col min="9706" max="9706" width="12.42578125" customWidth="1"/>
    <col min="9707" max="9707" width="25" customWidth="1"/>
    <col min="9708" max="9708" width="12.28515625" customWidth="1"/>
    <col min="9709" max="9717" width="13.28515625" customWidth="1"/>
    <col min="9718" max="9739" width="0" hidden="1" customWidth="1"/>
    <col min="9740" max="9937" width="9.140625" customWidth="1"/>
    <col min="9959" max="9959" width="9.140625" customWidth="1"/>
    <col min="9960" max="9960" width="11.140625" customWidth="1"/>
    <col min="9961" max="9961" width="29.7109375" customWidth="1"/>
    <col min="9962" max="9962" width="12.42578125" customWidth="1"/>
    <col min="9963" max="9963" width="25" customWidth="1"/>
    <col min="9964" max="9964" width="12.28515625" customWidth="1"/>
    <col min="9965" max="9973" width="13.28515625" customWidth="1"/>
    <col min="9974" max="9995" width="0" hidden="1" customWidth="1"/>
    <col min="9996" max="10193" width="9.140625" customWidth="1"/>
    <col min="10215" max="10215" width="9.140625" customWidth="1"/>
    <col min="10216" max="10216" width="11.140625" customWidth="1"/>
    <col min="10217" max="10217" width="29.7109375" customWidth="1"/>
    <col min="10218" max="10218" width="12.42578125" customWidth="1"/>
    <col min="10219" max="10219" width="25" customWidth="1"/>
    <col min="10220" max="10220" width="12.28515625" customWidth="1"/>
    <col min="10221" max="10229" width="13.28515625" customWidth="1"/>
    <col min="10230" max="10251" width="0" hidden="1" customWidth="1"/>
    <col min="10252" max="10449" width="9.140625" customWidth="1"/>
    <col min="10471" max="10471" width="9.140625" customWidth="1"/>
    <col min="10472" max="10472" width="11.140625" customWidth="1"/>
    <col min="10473" max="10473" width="29.7109375" customWidth="1"/>
    <col min="10474" max="10474" width="12.42578125" customWidth="1"/>
    <col min="10475" max="10475" width="25" customWidth="1"/>
    <col min="10476" max="10476" width="12.28515625" customWidth="1"/>
    <col min="10477" max="10485" width="13.28515625" customWidth="1"/>
    <col min="10486" max="10507" width="0" hidden="1" customWidth="1"/>
    <col min="10508" max="10705" width="9.140625" customWidth="1"/>
    <col min="10727" max="10727" width="9.140625" customWidth="1"/>
    <col min="10728" max="10728" width="11.140625" customWidth="1"/>
    <col min="10729" max="10729" width="29.7109375" customWidth="1"/>
    <col min="10730" max="10730" width="12.42578125" customWidth="1"/>
    <col min="10731" max="10731" width="25" customWidth="1"/>
    <col min="10732" max="10732" width="12.28515625" customWidth="1"/>
    <col min="10733" max="10741" width="13.28515625" customWidth="1"/>
    <col min="10742" max="10763" width="0" hidden="1" customWidth="1"/>
    <col min="10764" max="10961" width="9.140625" customWidth="1"/>
    <col min="10983" max="10983" width="9.140625" customWidth="1"/>
    <col min="10984" max="10984" width="11.140625" customWidth="1"/>
    <col min="10985" max="10985" width="29.7109375" customWidth="1"/>
    <col min="10986" max="10986" width="12.42578125" customWidth="1"/>
    <col min="10987" max="10987" width="25" customWidth="1"/>
    <col min="10988" max="10988" width="12.28515625" customWidth="1"/>
    <col min="10989" max="10997" width="13.28515625" customWidth="1"/>
    <col min="10998" max="11019" width="0" hidden="1" customWidth="1"/>
    <col min="11020" max="11217" width="9.140625" customWidth="1"/>
    <col min="11239" max="11239" width="9.140625" customWidth="1"/>
    <col min="11240" max="11240" width="11.140625" customWidth="1"/>
    <col min="11241" max="11241" width="29.7109375" customWidth="1"/>
    <col min="11242" max="11242" width="12.42578125" customWidth="1"/>
    <col min="11243" max="11243" width="25" customWidth="1"/>
    <col min="11244" max="11244" width="12.28515625" customWidth="1"/>
    <col min="11245" max="11253" width="13.28515625" customWidth="1"/>
    <col min="11254" max="11275" width="0" hidden="1" customWidth="1"/>
    <col min="11276" max="11473" width="9.140625" customWidth="1"/>
    <col min="11495" max="11495" width="9.140625" customWidth="1"/>
    <col min="11496" max="11496" width="11.140625" customWidth="1"/>
    <col min="11497" max="11497" width="29.7109375" customWidth="1"/>
    <col min="11498" max="11498" width="12.42578125" customWidth="1"/>
    <col min="11499" max="11499" width="25" customWidth="1"/>
    <col min="11500" max="11500" width="12.28515625" customWidth="1"/>
    <col min="11501" max="11509" width="13.28515625" customWidth="1"/>
    <col min="11510" max="11531" width="0" hidden="1" customWidth="1"/>
    <col min="11532" max="11729" width="9.140625" customWidth="1"/>
    <col min="11751" max="11751" width="9.140625" customWidth="1"/>
    <col min="11752" max="11752" width="11.140625" customWidth="1"/>
    <col min="11753" max="11753" width="29.7109375" customWidth="1"/>
    <col min="11754" max="11754" width="12.42578125" customWidth="1"/>
    <col min="11755" max="11755" width="25" customWidth="1"/>
    <col min="11756" max="11756" width="12.28515625" customWidth="1"/>
    <col min="11757" max="11765" width="13.28515625" customWidth="1"/>
    <col min="11766" max="11787" width="0" hidden="1" customWidth="1"/>
    <col min="11788" max="11985" width="9.140625" customWidth="1"/>
    <col min="12007" max="12007" width="9.140625" customWidth="1"/>
    <col min="12008" max="12008" width="11.140625" customWidth="1"/>
    <col min="12009" max="12009" width="29.7109375" customWidth="1"/>
    <col min="12010" max="12010" width="12.42578125" customWidth="1"/>
    <col min="12011" max="12011" width="25" customWidth="1"/>
    <col min="12012" max="12012" width="12.28515625" customWidth="1"/>
    <col min="12013" max="12021" width="13.28515625" customWidth="1"/>
    <col min="12022" max="12043" width="0" hidden="1" customWidth="1"/>
    <col min="12044" max="12241" width="9.140625" customWidth="1"/>
    <col min="12263" max="12263" width="9.140625" customWidth="1"/>
    <col min="12264" max="12264" width="11.140625" customWidth="1"/>
    <col min="12265" max="12265" width="29.7109375" customWidth="1"/>
    <col min="12266" max="12266" width="12.42578125" customWidth="1"/>
    <col min="12267" max="12267" width="25" customWidth="1"/>
    <col min="12268" max="12268" width="12.28515625" customWidth="1"/>
    <col min="12269" max="12277" width="13.28515625" customWidth="1"/>
    <col min="12278" max="12299" width="0" hidden="1" customWidth="1"/>
    <col min="12300" max="12497" width="9.140625" customWidth="1"/>
    <col min="12519" max="12519" width="9.140625" customWidth="1"/>
    <col min="12520" max="12520" width="11.140625" customWidth="1"/>
    <col min="12521" max="12521" width="29.7109375" customWidth="1"/>
    <col min="12522" max="12522" width="12.42578125" customWidth="1"/>
    <col min="12523" max="12523" width="25" customWidth="1"/>
    <col min="12524" max="12524" width="12.28515625" customWidth="1"/>
    <col min="12525" max="12533" width="13.28515625" customWidth="1"/>
    <col min="12534" max="12555" width="0" hidden="1" customWidth="1"/>
    <col min="12556" max="12753" width="9.140625" customWidth="1"/>
    <col min="12775" max="12775" width="9.140625" customWidth="1"/>
    <col min="12776" max="12776" width="11.140625" customWidth="1"/>
    <col min="12777" max="12777" width="29.7109375" customWidth="1"/>
    <col min="12778" max="12778" width="12.42578125" customWidth="1"/>
    <col min="12779" max="12779" width="25" customWidth="1"/>
    <col min="12780" max="12780" width="12.28515625" customWidth="1"/>
    <col min="12781" max="12789" width="13.28515625" customWidth="1"/>
    <col min="12790" max="12811" width="0" hidden="1" customWidth="1"/>
    <col min="12812" max="13009" width="9.140625" customWidth="1"/>
    <col min="13031" max="13031" width="9.140625" customWidth="1"/>
    <col min="13032" max="13032" width="11.140625" customWidth="1"/>
    <col min="13033" max="13033" width="29.7109375" customWidth="1"/>
    <col min="13034" max="13034" width="12.42578125" customWidth="1"/>
    <col min="13035" max="13035" width="25" customWidth="1"/>
    <col min="13036" max="13036" width="12.28515625" customWidth="1"/>
    <col min="13037" max="13045" width="13.28515625" customWidth="1"/>
    <col min="13046" max="13067" width="0" hidden="1" customWidth="1"/>
    <col min="13068" max="13265" width="9.140625" customWidth="1"/>
    <col min="13287" max="13287" width="9.140625" customWidth="1"/>
    <col min="13288" max="13288" width="11.140625" customWidth="1"/>
    <col min="13289" max="13289" width="29.7109375" customWidth="1"/>
    <col min="13290" max="13290" width="12.42578125" customWidth="1"/>
    <col min="13291" max="13291" width="25" customWidth="1"/>
    <col min="13292" max="13292" width="12.28515625" customWidth="1"/>
    <col min="13293" max="13301" width="13.28515625" customWidth="1"/>
    <col min="13302" max="13323" width="0" hidden="1" customWidth="1"/>
    <col min="13324" max="13521" width="9.140625" customWidth="1"/>
    <col min="13543" max="13543" width="9.140625" customWidth="1"/>
    <col min="13544" max="13544" width="11.140625" customWidth="1"/>
    <col min="13545" max="13545" width="29.7109375" customWidth="1"/>
    <col min="13546" max="13546" width="12.42578125" customWidth="1"/>
    <col min="13547" max="13547" width="25" customWidth="1"/>
    <col min="13548" max="13548" width="12.28515625" customWidth="1"/>
    <col min="13549" max="13557" width="13.28515625" customWidth="1"/>
    <col min="13558" max="13579" width="0" hidden="1" customWidth="1"/>
    <col min="13580" max="13777" width="9.140625" customWidth="1"/>
    <col min="13799" max="13799" width="9.140625" customWidth="1"/>
    <col min="13800" max="13800" width="11.140625" customWidth="1"/>
    <col min="13801" max="13801" width="29.7109375" customWidth="1"/>
    <col min="13802" max="13802" width="12.42578125" customWidth="1"/>
    <col min="13803" max="13803" width="25" customWidth="1"/>
    <col min="13804" max="13804" width="12.28515625" customWidth="1"/>
    <col min="13805" max="13813" width="13.28515625" customWidth="1"/>
    <col min="13814" max="13835" width="0" hidden="1" customWidth="1"/>
    <col min="13836" max="14033" width="9.140625" customWidth="1"/>
    <col min="14055" max="14055" width="9.140625" customWidth="1"/>
    <col min="14056" max="14056" width="11.140625" customWidth="1"/>
    <col min="14057" max="14057" width="29.7109375" customWidth="1"/>
    <col min="14058" max="14058" width="12.42578125" customWidth="1"/>
    <col min="14059" max="14059" width="25" customWidth="1"/>
    <col min="14060" max="14060" width="12.28515625" customWidth="1"/>
    <col min="14061" max="14069" width="13.28515625" customWidth="1"/>
    <col min="14070" max="14091" width="0" hidden="1" customWidth="1"/>
    <col min="14092" max="14289" width="9.140625" customWidth="1"/>
    <col min="14311" max="14311" width="9.140625" customWidth="1"/>
    <col min="14312" max="14312" width="11.140625" customWidth="1"/>
    <col min="14313" max="14313" width="29.7109375" customWidth="1"/>
    <col min="14314" max="14314" width="12.42578125" customWidth="1"/>
    <col min="14315" max="14315" width="25" customWidth="1"/>
    <col min="14316" max="14316" width="12.28515625" customWidth="1"/>
    <col min="14317" max="14325" width="13.28515625" customWidth="1"/>
    <col min="14326" max="14347" width="0" hidden="1" customWidth="1"/>
    <col min="14348" max="14545" width="9.140625" customWidth="1"/>
    <col min="14567" max="14567" width="9.140625" customWidth="1"/>
    <col min="14568" max="14568" width="11.140625" customWidth="1"/>
    <col min="14569" max="14569" width="29.7109375" customWidth="1"/>
    <col min="14570" max="14570" width="12.42578125" customWidth="1"/>
    <col min="14571" max="14571" width="25" customWidth="1"/>
    <col min="14572" max="14572" width="12.28515625" customWidth="1"/>
    <col min="14573" max="14581" width="13.28515625" customWidth="1"/>
    <col min="14582" max="14603" width="0" hidden="1" customWidth="1"/>
    <col min="14604" max="14801" width="9.140625" customWidth="1"/>
    <col min="14823" max="14823" width="9.140625" customWidth="1"/>
    <col min="14824" max="14824" width="11.140625" customWidth="1"/>
    <col min="14825" max="14825" width="29.7109375" customWidth="1"/>
    <col min="14826" max="14826" width="12.42578125" customWidth="1"/>
    <col min="14827" max="14827" width="25" customWidth="1"/>
    <col min="14828" max="14828" width="12.28515625" customWidth="1"/>
    <col min="14829" max="14837" width="13.28515625" customWidth="1"/>
    <col min="14838" max="14859" width="0" hidden="1" customWidth="1"/>
    <col min="14860" max="15057" width="9.140625" customWidth="1"/>
    <col min="15079" max="15079" width="9.140625" customWidth="1"/>
    <col min="15080" max="15080" width="11.140625" customWidth="1"/>
    <col min="15081" max="15081" width="29.7109375" customWidth="1"/>
    <col min="15082" max="15082" width="12.42578125" customWidth="1"/>
    <col min="15083" max="15083" width="25" customWidth="1"/>
    <col min="15084" max="15084" width="12.28515625" customWidth="1"/>
    <col min="15085" max="15093" width="13.28515625" customWidth="1"/>
    <col min="15094" max="15115" width="0" hidden="1" customWidth="1"/>
    <col min="15116" max="15313" width="9.140625" customWidth="1"/>
    <col min="15335" max="15335" width="9.140625" customWidth="1"/>
    <col min="15336" max="15336" width="11.140625" customWidth="1"/>
    <col min="15337" max="15337" width="29.7109375" customWidth="1"/>
    <col min="15338" max="15338" width="12.42578125" customWidth="1"/>
    <col min="15339" max="15339" width="25" customWidth="1"/>
    <col min="15340" max="15340" width="12.28515625" customWidth="1"/>
    <col min="15341" max="15349" width="13.28515625" customWidth="1"/>
    <col min="15350" max="15371" width="0" hidden="1" customWidth="1"/>
    <col min="15372" max="15569" width="9.140625" customWidth="1"/>
    <col min="15591" max="15591" width="9.140625" customWidth="1"/>
    <col min="15592" max="15592" width="11.140625" customWidth="1"/>
    <col min="15593" max="15593" width="29.7109375" customWidth="1"/>
    <col min="15594" max="15594" width="12.42578125" customWidth="1"/>
    <col min="15595" max="15595" width="25" customWidth="1"/>
    <col min="15596" max="15596" width="12.28515625" customWidth="1"/>
    <col min="15597" max="15605" width="13.28515625" customWidth="1"/>
    <col min="15606" max="15627" width="0" hidden="1" customWidth="1"/>
    <col min="15628" max="15825" width="9.140625" customWidth="1"/>
    <col min="15847" max="15847" width="9.140625" customWidth="1"/>
    <col min="15848" max="15848" width="11.140625" customWidth="1"/>
    <col min="15849" max="15849" width="29.7109375" customWidth="1"/>
    <col min="15850" max="15850" width="12.42578125" customWidth="1"/>
    <col min="15851" max="15851" width="25" customWidth="1"/>
    <col min="15852" max="15852" width="12.28515625" customWidth="1"/>
    <col min="15853" max="15861" width="13.28515625" customWidth="1"/>
    <col min="15862" max="15883" width="0" hidden="1" customWidth="1"/>
    <col min="15884" max="16081" width="9.140625" customWidth="1"/>
    <col min="16103" max="16103" width="9.140625" customWidth="1"/>
    <col min="16104" max="16104" width="11.140625" customWidth="1"/>
    <col min="16105" max="16105" width="29.7109375" customWidth="1"/>
    <col min="16106" max="16106" width="12.42578125" customWidth="1"/>
    <col min="16107" max="16107" width="25" customWidth="1"/>
    <col min="16108" max="16108" width="12.28515625" customWidth="1"/>
    <col min="16109" max="16117" width="13.28515625" customWidth="1"/>
    <col min="16118" max="16139" width="0" hidden="1" customWidth="1"/>
    <col min="16140" max="16337" width="9.140625" customWidth="1"/>
  </cols>
  <sheetData>
    <row r="1" spans="1:11" x14ac:dyDescent="0.25">
      <c r="K1" s="47" t="s">
        <v>210</v>
      </c>
    </row>
    <row r="2" spans="1:11" x14ac:dyDescent="0.25">
      <c r="K2" s="14" t="s">
        <v>211</v>
      </c>
    </row>
    <row r="3" spans="1:11" x14ac:dyDescent="0.25">
      <c r="K3" s="14" t="s">
        <v>216</v>
      </c>
    </row>
    <row r="4" spans="1:11" x14ac:dyDescent="0.25">
      <c r="A4" s="46"/>
      <c r="B4" s="46"/>
      <c r="C4" s="46"/>
      <c r="D4" s="46"/>
      <c r="E4" s="46"/>
      <c r="F4" s="46"/>
      <c r="G4" s="46"/>
      <c r="H4" s="46"/>
      <c r="I4" s="46"/>
      <c r="J4" s="46"/>
      <c r="K4" s="14" t="s">
        <v>217</v>
      </c>
    </row>
    <row r="5" spans="1:11" s="3" customFormat="1" ht="18.75" x14ac:dyDescent="0.3">
      <c r="A5" s="48" t="s">
        <v>212</v>
      </c>
      <c r="B5" s="49"/>
      <c r="C5" s="49"/>
      <c r="D5" s="49"/>
      <c r="E5" s="49"/>
      <c r="F5" s="49"/>
      <c r="G5" s="49"/>
      <c r="H5" s="49"/>
      <c r="I5" s="49"/>
      <c r="J5" s="49"/>
      <c r="K5" s="50"/>
    </row>
    <row r="6" spans="1:11" x14ac:dyDescent="0.25">
      <c r="K6" s="5" t="s">
        <v>0</v>
      </c>
    </row>
    <row r="7" spans="1:11" ht="15.75" customHeight="1" x14ac:dyDescent="0.25">
      <c r="A7" s="57" t="s">
        <v>1</v>
      </c>
      <c r="B7" s="57" t="s">
        <v>2</v>
      </c>
      <c r="C7" s="58"/>
      <c r="D7" s="58"/>
      <c r="E7" s="58"/>
      <c r="F7" s="58"/>
      <c r="G7" s="58"/>
      <c r="H7" s="58"/>
      <c r="I7" s="58"/>
      <c r="J7" s="58"/>
      <c r="K7" s="58"/>
    </row>
    <row r="8" spans="1:11" s="6" customFormat="1" ht="45.75" customHeight="1" x14ac:dyDescent="0.25">
      <c r="A8" s="57"/>
      <c r="B8" s="57"/>
      <c r="C8" s="15">
        <v>2023</v>
      </c>
      <c r="D8" s="16">
        <v>2024</v>
      </c>
      <c r="E8" s="16">
        <v>2025</v>
      </c>
      <c r="F8" s="16">
        <v>2026</v>
      </c>
      <c r="G8" s="16">
        <v>2027</v>
      </c>
      <c r="H8" s="16">
        <v>2028</v>
      </c>
      <c r="I8" s="16">
        <v>2029</v>
      </c>
      <c r="J8" s="16" t="s">
        <v>3</v>
      </c>
      <c r="K8" s="17" t="s">
        <v>4</v>
      </c>
    </row>
    <row r="9" spans="1:11" s="7" customFormat="1" ht="12.75" x14ac:dyDescent="0.2">
      <c r="A9" s="18" t="s">
        <v>5</v>
      </c>
      <c r="B9" s="18" t="s">
        <v>6</v>
      </c>
      <c r="C9" s="19"/>
      <c r="D9" s="20">
        <v>2</v>
      </c>
      <c r="E9" s="20">
        <v>3</v>
      </c>
      <c r="F9" s="20">
        <v>4</v>
      </c>
      <c r="G9" s="20">
        <v>5</v>
      </c>
      <c r="H9" s="20">
        <v>6</v>
      </c>
      <c r="I9" s="20">
        <v>7</v>
      </c>
      <c r="J9" s="20">
        <v>8</v>
      </c>
      <c r="K9" s="20">
        <v>9</v>
      </c>
    </row>
    <row r="10" spans="1:11" s="7" customFormat="1" ht="15.75" customHeight="1" x14ac:dyDescent="0.2">
      <c r="A10" s="51" t="s">
        <v>7</v>
      </c>
      <c r="B10" s="51"/>
      <c r="C10" s="51"/>
      <c r="D10" s="51"/>
      <c r="E10" s="51"/>
      <c r="F10" s="51"/>
      <c r="G10" s="51"/>
      <c r="H10" s="51"/>
      <c r="I10" s="51"/>
      <c r="J10" s="51"/>
      <c r="K10" s="51"/>
    </row>
    <row r="11" spans="1:11" s="7" customFormat="1" ht="64.5" customHeight="1" x14ac:dyDescent="0.2">
      <c r="A11" s="21" t="s">
        <v>8</v>
      </c>
      <c r="B11" s="22" t="s">
        <v>9</v>
      </c>
      <c r="C11" s="23">
        <v>4080.55</v>
      </c>
      <c r="D11" s="24">
        <v>4170.25</v>
      </c>
      <c r="E11" s="24">
        <v>4036.9</v>
      </c>
      <c r="F11" s="24">
        <v>3877.58</v>
      </c>
      <c r="G11" s="24">
        <v>1827.43</v>
      </c>
      <c r="H11" s="24">
        <v>0</v>
      </c>
      <c r="I11" s="24">
        <v>0</v>
      </c>
      <c r="J11" s="24">
        <v>0</v>
      </c>
      <c r="K11" s="25">
        <f t="shared" ref="K11:K42" si="0">SUM(C11:J11)</f>
        <v>17992.71</v>
      </c>
    </row>
    <row r="12" spans="1:11" s="7" customFormat="1" ht="51" x14ac:dyDescent="0.2">
      <c r="A12" s="21" t="s">
        <v>10</v>
      </c>
      <c r="B12" s="22" t="s">
        <v>11</v>
      </c>
      <c r="C12" s="23">
        <v>886.27</v>
      </c>
      <c r="D12" s="24">
        <v>0</v>
      </c>
      <c r="E12" s="24">
        <v>0</v>
      </c>
      <c r="F12" s="24">
        <v>0</v>
      </c>
      <c r="G12" s="24">
        <v>0</v>
      </c>
      <c r="H12" s="24">
        <v>0</v>
      </c>
      <c r="I12" s="24">
        <v>0</v>
      </c>
      <c r="J12" s="24">
        <v>0</v>
      </c>
      <c r="K12" s="25">
        <f t="shared" si="0"/>
        <v>886.27</v>
      </c>
    </row>
    <row r="13" spans="1:11" s="7" customFormat="1" ht="51" x14ac:dyDescent="0.2">
      <c r="A13" s="21" t="s">
        <v>12</v>
      </c>
      <c r="B13" s="22" t="s">
        <v>13</v>
      </c>
      <c r="C13" s="23">
        <v>5249.5300000000007</v>
      </c>
      <c r="D13" s="24">
        <v>5339.02</v>
      </c>
      <c r="E13" s="24">
        <v>5163.51</v>
      </c>
      <c r="F13" s="24">
        <v>4943.3</v>
      </c>
      <c r="G13" s="24">
        <v>11.44</v>
      </c>
      <c r="H13" s="24">
        <v>0</v>
      </c>
      <c r="I13" s="24">
        <v>0</v>
      </c>
      <c r="J13" s="24">
        <v>0</v>
      </c>
      <c r="K13" s="25">
        <f t="shared" si="0"/>
        <v>20706.8</v>
      </c>
    </row>
    <row r="14" spans="1:11" s="7" customFormat="1" ht="114.75" x14ac:dyDescent="0.2">
      <c r="A14" s="21" t="s">
        <v>14</v>
      </c>
      <c r="B14" s="22" t="s">
        <v>15</v>
      </c>
      <c r="C14" s="23">
        <v>28806.18</v>
      </c>
      <c r="D14" s="24">
        <v>32888.129999999997</v>
      </c>
      <c r="E14" s="24">
        <v>32254.05</v>
      </c>
      <c r="F14" s="24">
        <v>31234.04</v>
      </c>
      <c r="G14" s="24">
        <v>30211.22</v>
      </c>
      <c r="H14" s="24">
        <v>29202.46</v>
      </c>
      <c r="I14" s="24">
        <v>28164.23</v>
      </c>
      <c r="J14" s="24">
        <v>96641.17</v>
      </c>
      <c r="K14" s="25">
        <f t="shared" si="0"/>
        <v>309401.48</v>
      </c>
    </row>
    <row r="15" spans="1:11" s="7" customFormat="1" ht="51" x14ac:dyDescent="0.2">
      <c r="A15" s="21" t="s">
        <v>16</v>
      </c>
      <c r="B15" s="22" t="s">
        <v>15</v>
      </c>
      <c r="C15" s="23">
        <v>51641.61</v>
      </c>
      <c r="D15" s="24">
        <v>60327.54</v>
      </c>
      <c r="E15" s="24">
        <v>59365.4</v>
      </c>
      <c r="F15" s="24">
        <v>57599.76</v>
      </c>
      <c r="G15" s="24">
        <v>55829.26</v>
      </c>
      <c r="H15" s="24">
        <v>54092.71</v>
      </c>
      <c r="I15" s="24">
        <v>52285.83</v>
      </c>
      <c r="J15" s="24">
        <v>266485.27</v>
      </c>
      <c r="K15" s="25">
        <f t="shared" si="0"/>
        <v>657627.38000000012</v>
      </c>
    </row>
    <row r="16" spans="1:11" s="7" customFormat="1" ht="63.75" x14ac:dyDescent="0.2">
      <c r="A16" s="21" t="s">
        <v>17</v>
      </c>
      <c r="B16" s="22" t="s">
        <v>15</v>
      </c>
      <c r="C16" s="23">
        <v>25452.71</v>
      </c>
      <c r="D16" s="24">
        <v>25553.39</v>
      </c>
      <c r="E16" s="24">
        <v>6293.97</v>
      </c>
      <c r="F16" s="24">
        <v>0</v>
      </c>
      <c r="G16" s="24">
        <v>0</v>
      </c>
      <c r="H16" s="24">
        <v>0</v>
      </c>
      <c r="I16" s="24">
        <v>0</v>
      </c>
      <c r="J16" s="24">
        <v>0</v>
      </c>
      <c r="K16" s="25">
        <f t="shared" si="0"/>
        <v>57300.07</v>
      </c>
    </row>
    <row r="17" spans="1:11" s="7" customFormat="1" ht="63.75" x14ac:dyDescent="0.2">
      <c r="A17" s="21" t="s">
        <v>18</v>
      </c>
      <c r="B17" s="22" t="s">
        <v>19</v>
      </c>
      <c r="C17" s="23">
        <v>9663.93</v>
      </c>
      <c r="D17" s="24">
        <v>9898.18</v>
      </c>
      <c r="E17" s="24">
        <v>9550.18</v>
      </c>
      <c r="F17" s="24">
        <v>9180.8700000000008</v>
      </c>
      <c r="G17" s="24">
        <v>8810.33</v>
      </c>
      <c r="H17" s="24">
        <v>20.28</v>
      </c>
      <c r="I17" s="24">
        <v>0</v>
      </c>
      <c r="J17" s="24">
        <v>0</v>
      </c>
      <c r="K17" s="25">
        <f t="shared" si="0"/>
        <v>47123.770000000004</v>
      </c>
    </row>
    <row r="18" spans="1:11" s="7" customFormat="1" ht="114.75" x14ac:dyDescent="0.2">
      <c r="A18" s="21" t="s">
        <v>20</v>
      </c>
      <c r="B18" s="22" t="s">
        <v>21</v>
      </c>
      <c r="C18" s="23">
        <v>28971.71</v>
      </c>
      <c r="D18" s="24">
        <v>31001.439999999999</v>
      </c>
      <c r="E18" s="24">
        <v>30030.47</v>
      </c>
      <c r="F18" s="24">
        <v>28891.11</v>
      </c>
      <c r="G18" s="24">
        <v>27748.6</v>
      </c>
      <c r="H18" s="24">
        <v>13485.27</v>
      </c>
      <c r="I18" s="24">
        <v>0</v>
      </c>
      <c r="J18" s="24">
        <v>0</v>
      </c>
      <c r="K18" s="25">
        <f t="shared" si="0"/>
        <v>160128.59999999998</v>
      </c>
    </row>
    <row r="19" spans="1:11" s="7" customFormat="1" ht="88.5" customHeight="1" x14ac:dyDescent="0.2">
      <c r="A19" s="21" t="s">
        <v>22</v>
      </c>
      <c r="B19" s="22" t="s">
        <v>23</v>
      </c>
      <c r="C19" s="23">
        <v>1011.4099999999999</v>
      </c>
      <c r="D19" s="24">
        <v>0</v>
      </c>
      <c r="E19" s="24">
        <v>0</v>
      </c>
      <c r="F19" s="24">
        <v>0</v>
      </c>
      <c r="G19" s="24">
        <v>0</v>
      </c>
      <c r="H19" s="24">
        <v>0</v>
      </c>
      <c r="I19" s="24">
        <v>0</v>
      </c>
      <c r="J19" s="24">
        <v>0</v>
      </c>
      <c r="K19" s="25">
        <f t="shared" si="0"/>
        <v>1011.4099999999999</v>
      </c>
    </row>
    <row r="20" spans="1:11" s="7" customFormat="1" ht="89.25" x14ac:dyDescent="0.2">
      <c r="A20" s="21" t="s">
        <v>24</v>
      </c>
      <c r="B20" s="22" t="s">
        <v>25</v>
      </c>
      <c r="C20" s="23">
        <v>8971.4699999999993</v>
      </c>
      <c r="D20" s="24">
        <v>9537.7900000000009</v>
      </c>
      <c r="E20" s="24">
        <v>9187.77</v>
      </c>
      <c r="F20" s="24">
        <v>8842.4500000000007</v>
      </c>
      <c r="G20" s="24">
        <v>8496.2099999999991</v>
      </c>
      <c r="H20" s="24">
        <v>6163.97</v>
      </c>
      <c r="I20" s="24">
        <v>0</v>
      </c>
      <c r="J20" s="24">
        <v>0</v>
      </c>
      <c r="K20" s="25">
        <f t="shared" si="0"/>
        <v>51199.66</v>
      </c>
    </row>
    <row r="21" spans="1:11" s="7" customFormat="1" ht="38.25" x14ac:dyDescent="0.2">
      <c r="A21" s="21" t="s">
        <v>26</v>
      </c>
      <c r="B21" s="22" t="s">
        <v>27</v>
      </c>
      <c r="C21" s="23">
        <v>12098.69</v>
      </c>
      <c r="D21" s="24">
        <v>14592.68</v>
      </c>
      <c r="E21" s="24">
        <v>14186.91</v>
      </c>
      <c r="F21" s="24">
        <v>13796.92</v>
      </c>
      <c r="G21" s="24">
        <v>13405.86</v>
      </c>
      <c r="H21" s="24">
        <v>13025.24</v>
      </c>
      <c r="I21" s="24">
        <v>12623.23</v>
      </c>
      <c r="J21" s="24">
        <v>91555.05</v>
      </c>
      <c r="K21" s="25">
        <f t="shared" si="0"/>
        <v>185284.58000000002</v>
      </c>
    </row>
    <row r="22" spans="1:11" s="7" customFormat="1" ht="93.75" customHeight="1" x14ac:dyDescent="0.2">
      <c r="A22" s="21" t="s">
        <v>28</v>
      </c>
      <c r="B22" s="22" t="s">
        <v>29</v>
      </c>
      <c r="C22" s="23">
        <v>8974.3499999999985</v>
      </c>
      <c r="D22" s="24">
        <v>9701.5499999999993</v>
      </c>
      <c r="E22" s="24">
        <v>9440.8799999999992</v>
      </c>
      <c r="F22" s="24">
        <v>9092.6299999999992</v>
      </c>
      <c r="G22" s="24">
        <v>8743.42</v>
      </c>
      <c r="H22" s="24">
        <v>8394.69</v>
      </c>
      <c r="I22" s="24">
        <v>2062.7600000000002</v>
      </c>
      <c r="J22" s="24">
        <v>0</v>
      </c>
      <c r="K22" s="25">
        <f t="shared" si="0"/>
        <v>56410.28</v>
      </c>
    </row>
    <row r="23" spans="1:11" s="7" customFormat="1" ht="82.5" customHeight="1" x14ac:dyDescent="0.2">
      <c r="A23" s="21" t="s">
        <v>30</v>
      </c>
      <c r="B23" s="22" t="s">
        <v>29</v>
      </c>
      <c r="C23" s="23">
        <v>8732.41</v>
      </c>
      <c r="D23" s="24">
        <v>9439.98</v>
      </c>
      <c r="E23" s="24">
        <v>9186.3700000000008</v>
      </c>
      <c r="F23" s="24">
        <v>8847.49</v>
      </c>
      <c r="G23" s="24">
        <v>8507.69</v>
      </c>
      <c r="H23" s="24">
        <v>8168.36</v>
      </c>
      <c r="I23" s="24">
        <v>2007.16</v>
      </c>
      <c r="J23" s="24">
        <v>0</v>
      </c>
      <c r="K23" s="25">
        <f t="shared" si="0"/>
        <v>54889.460000000006</v>
      </c>
    </row>
    <row r="24" spans="1:11" s="7" customFormat="1" ht="75" customHeight="1" x14ac:dyDescent="0.2">
      <c r="A24" s="21" t="s">
        <v>31</v>
      </c>
      <c r="B24" s="22" t="s">
        <v>32</v>
      </c>
      <c r="C24" s="23">
        <v>3936.88</v>
      </c>
      <c r="D24" s="24">
        <v>4903.5600000000004</v>
      </c>
      <c r="E24" s="24">
        <v>4770.42</v>
      </c>
      <c r="F24" s="24">
        <v>4642.8</v>
      </c>
      <c r="G24" s="24">
        <v>4514.83</v>
      </c>
      <c r="H24" s="24">
        <v>4390.6400000000003</v>
      </c>
      <c r="I24" s="24">
        <v>4258.7299999999996</v>
      </c>
      <c r="J24" s="24">
        <v>34092.160000000003</v>
      </c>
      <c r="K24" s="25">
        <f t="shared" si="0"/>
        <v>65510.020000000004</v>
      </c>
    </row>
    <row r="25" spans="1:11" s="7" customFormat="1" ht="63.75" x14ac:dyDescent="0.2">
      <c r="A25" s="21" t="s">
        <v>33</v>
      </c>
      <c r="B25" s="22" t="s">
        <v>34</v>
      </c>
      <c r="C25" s="23">
        <v>46122.37</v>
      </c>
      <c r="D25" s="24">
        <v>52613.25</v>
      </c>
      <c r="E25" s="24">
        <v>51201.68</v>
      </c>
      <c r="F25" s="24">
        <v>49515.49</v>
      </c>
      <c r="G25" s="24">
        <v>47824.69</v>
      </c>
      <c r="H25" s="24">
        <v>46151.24</v>
      </c>
      <c r="I25" s="24">
        <v>44440.75</v>
      </c>
      <c r="J25" s="24">
        <v>103774.5</v>
      </c>
      <c r="K25" s="26">
        <f t="shared" si="0"/>
        <v>441643.97</v>
      </c>
    </row>
    <row r="26" spans="1:11" s="7" customFormat="1" ht="64.5" customHeight="1" x14ac:dyDescent="0.2">
      <c r="A26" s="21" t="s">
        <v>35</v>
      </c>
      <c r="B26" s="22" t="s">
        <v>36</v>
      </c>
      <c r="C26" s="23">
        <v>4110.0599999999995</v>
      </c>
      <c r="D26" s="24">
        <v>4049</v>
      </c>
      <c r="E26" s="24">
        <v>2.34</v>
      </c>
      <c r="F26" s="24">
        <v>0</v>
      </c>
      <c r="G26" s="24">
        <v>0</v>
      </c>
      <c r="H26" s="24">
        <v>0</v>
      </c>
      <c r="I26" s="24">
        <v>0</v>
      </c>
      <c r="J26" s="24">
        <v>0</v>
      </c>
      <c r="K26" s="26">
        <f t="shared" si="0"/>
        <v>8161.4</v>
      </c>
    </row>
    <row r="27" spans="1:11" s="7" customFormat="1" ht="76.5" x14ac:dyDescent="0.2">
      <c r="A27" s="21" t="s">
        <v>37</v>
      </c>
      <c r="B27" s="22" t="s">
        <v>38</v>
      </c>
      <c r="C27" s="23">
        <v>5082.54</v>
      </c>
      <c r="D27" s="24">
        <v>5804.61</v>
      </c>
      <c r="E27" s="24">
        <v>5697.01</v>
      </c>
      <c r="F27" s="24">
        <v>5513.95</v>
      </c>
      <c r="G27" s="24">
        <v>5330.37</v>
      </c>
      <c r="H27" s="24">
        <v>5149.0200000000004</v>
      </c>
      <c r="I27" s="24">
        <v>4962.9399999999996</v>
      </c>
      <c r="J27" s="24">
        <v>14874.07</v>
      </c>
      <c r="K27" s="26">
        <f t="shared" si="0"/>
        <v>52414.51</v>
      </c>
    </row>
    <row r="28" spans="1:11" s="7" customFormat="1" ht="38.25" x14ac:dyDescent="0.2">
      <c r="A28" s="21" t="s">
        <v>39</v>
      </c>
      <c r="B28" s="22" t="s">
        <v>40</v>
      </c>
      <c r="C28" s="23">
        <v>11698.92</v>
      </c>
      <c r="D28" s="24">
        <v>14453.71</v>
      </c>
      <c r="E28" s="24">
        <v>14199.57</v>
      </c>
      <c r="F28" s="24">
        <v>13809.23</v>
      </c>
      <c r="G28" s="24">
        <v>13417.81</v>
      </c>
      <c r="H28" s="24">
        <v>13036.87</v>
      </c>
      <c r="I28" s="24">
        <v>12634.47</v>
      </c>
      <c r="J28" s="24">
        <v>91620.12</v>
      </c>
      <c r="K28" s="26">
        <f t="shared" si="0"/>
        <v>184870.69999999998</v>
      </c>
    </row>
    <row r="29" spans="1:11" s="7" customFormat="1" ht="88.5" customHeight="1" x14ac:dyDescent="0.2">
      <c r="A29" s="21" t="s">
        <v>41</v>
      </c>
      <c r="B29" s="22" t="s">
        <v>42</v>
      </c>
      <c r="C29" s="23">
        <v>7793.6</v>
      </c>
      <c r="D29" s="24">
        <v>9700.89</v>
      </c>
      <c r="E29" s="24">
        <v>9493.76</v>
      </c>
      <c r="F29" s="24">
        <v>9232.81</v>
      </c>
      <c r="G29" s="24">
        <v>8971.1</v>
      </c>
      <c r="H29" s="24">
        <v>8716.4</v>
      </c>
      <c r="I29" s="24">
        <v>8447.3700000000008</v>
      </c>
      <c r="J29" s="24">
        <v>61262.25</v>
      </c>
      <c r="K29" s="26">
        <f t="shared" si="0"/>
        <v>123618.18</v>
      </c>
    </row>
    <row r="30" spans="1:11" s="7" customFormat="1" ht="101.25" customHeight="1" x14ac:dyDescent="0.2">
      <c r="A30" s="21" t="s">
        <v>43</v>
      </c>
      <c r="B30" s="22" t="s">
        <v>42</v>
      </c>
      <c r="C30" s="23">
        <v>9201.33</v>
      </c>
      <c r="D30" s="24">
        <v>12589.64</v>
      </c>
      <c r="E30" s="24">
        <v>12415.5</v>
      </c>
      <c r="F30" s="24">
        <v>12147.9</v>
      </c>
      <c r="G30" s="24">
        <v>11879.56</v>
      </c>
      <c r="H30" s="24">
        <v>11625.79</v>
      </c>
      <c r="I30" s="24">
        <v>11342.58</v>
      </c>
      <c r="J30" s="24">
        <v>161518.24</v>
      </c>
      <c r="K30" s="26">
        <f t="shared" si="0"/>
        <v>242720.53999999998</v>
      </c>
    </row>
    <row r="31" spans="1:11" s="7" customFormat="1" ht="165.75" x14ac:dyDescent="0.2">
      <c r="A31" s="21" t="s">
        <v>44</v>
      </c>
      <c r="B31" s="22" t="s">
        <v>45</v>
      </c>
      <c r="C31" s="23">
        <v>4957.3700000000008</v>
      </c>
      <c r="D31" s="24">
        <v>5789.14</v>
      </c>
      <c r="E31" s="24">
        <v>5633.8</v>
      </c>
      <c r="F31" s="24">
        <v>5454.22</v>
      </c>
      <c r="G31" s="24">
        <v>5274.07</v>
      </c>
      <c r="H31" s="24">
        <v>5096.33</v>
      </c>
      <c r="I31" s="24">
        <v>4913.6400000000003</v>
      </c>
      <c r="J31" s="24">
        <v>15787.59</v>
      </c>
      <c r="K31" s="26">
        <f t="shared" si="0"/>
        <v>52906.16</v>
      </c>
    </row>
    <row r="32" spans="1:11" s="7" customFormat="1" ht="38.25" x14ac:dyDescent="0.2">
      <c r="A32" s="21" t="s">
        <v>46</v>
      </c>
      <c r="B32" s="22" t="s">
        <v>47</v>
      </c>
      <c r="C32" s="23">
        <v>2834.9700000000003</v>
      </c>
      <c r="D32" s="24">
        <v>3528.78</v>
      </c>
      <c r="E32" s="24">
        <v>3453.43</v>
      </c>
      <c r="F32" s="24">
        <v>3358.5</v>
      </c>
      <c r="G32" s="24">
        <v>3263.29</v>
      </c>
      <c r="H32" s="24">
        <v>3170.68</v>
      </c>
      <c r="I32" s="24">
        <v>3072.8</v>
      </c>
      <c r="J32" s="24">
        <v>22284.65</v>
      </c>
      <c r="K32" s="26">
        <f t="shared" si="0"/>
        <v>44967.100000000006</v>
      </c>
    </row>
    <row r="33" spans="1:11" s="7" customFormat="1" ht="76.5" x14ac:dyDescent="0.2">
      <c r="A33" s="21" t="s">
        <v>48</v>
      </c>
      <c r="B33" s="22" t="s">
        <v>49</v>
      </c>
      <c r="C33" s="23">
        <v>8959.1</v>
      </c>
      <c r="D33" s="24">
        <v>8919.66</v>
      </c>
      <c r="E33" s="24">
        <v>2183.66</v>
      </c>
      <c r="F33" s="24">
        <v>0</v>
      </c>
      <c r="G33" s="24">
        <v>0</v>
      </c>
      <c r="H33" s="24">
        <v>0</v>
      </c>
      <c r="I33" s="24">
        <v>0</v>
      </c>
      <c r="J33" s="24">
        <v>0</v>
      </c>
      <c r="K33" s="26">
        <f t="shared" si="0"/>
        <v>20062.420000000002</v>
      </c>
    </row>
    <row r="34" spans="1:11" s="7" customFormat="1" ht="63.75" x14ac:dyDescent="0.2">
      <c r="A34" s="21" t="s">
        <v>50</v>
      </c>
      <c r="B34" s="22" t="s">
        <v>51</v>
      </c>
      <c r="C34" s="23">
        <v>8355.2099999999991</v>
      </c>
      <c r="D34" s="24">
        <v>10155.67</v>
      </c>
      <c r="E34" s="24">
        <v>9873.27</v>
      </c>
      <c r="F34" s="24">
        <v>9601.8700000000008</v>
      </c>
      <c r="G34" s="24">
        <v>9329.7199999999993</v>
      </c>
      <c r="H34" s="24">
        <v>9064.82</v>
      </c>
      <c r="I34" s="24">
        <v>8785.01</v>
      </c>
      <c r="J34" s="24">
        <v>63717.05</v>
      </c>
      <c r="K34" s="26">
        <f t="shared" si="0"/>
        <v>128882.62</v>
      </c>
    </row>
    <row r="35" spans="1:11" s="7" customFormat="1" ht="38.25" x14ac:dyDescent="0.2">
      <c r="A35" s="21" t="s">
        <v>52</v>
      </c>
      <c r="B35" s="22" t="s">
        <v>27</v>
      </c>
      <c r="C35" s="23">
        <v>19554.45</v>
      </c>
      <c r="D35" s="24">
        <v>19742.3</v>
      </c>
      <c r="E35" s="24">
        <v>9608.85</v>
      </c>
      <c r="F35" s="24">
        <v>0</v>
      </c>
      <c r="G35" s="24">
        <v>0</v>
      </c>
      <c r="H35" s="24">
        <v>0</v>
      </c>
      <c r="I35" s="24">
        <v>0</v>
      </c>
      <c r="J35" s="24">
        <v>0</v>
      </c>
      <c r="K35" s="26">
        <f t="shared" si="0"/>
        <v>48905.599999999999</v>
      </c>
    </row>
    <row r="36" spans="1:11" s="7" customFormat="1" ht="51" x14ac:dyDescent="0.2">
      <c r="A36" s="21" t="s">
        <v>53</v>
      </c>
      <c r="B36" s="22" t="s">
        <v>27</v>
      </c>
      <c r="C36" s="23">
        <v>7400.54</v>
      </c>
      <c r="D36" s="24">
        <v>8926.07</v>
      </c>
      <c r="E36" s="24">
        <v>8677.86</v>
      </c>
      <c r="F36" s="24">
        <v>8439.31</v>
      </c>
      <c r="G36" s="24">
        <v>8200.1200000000008</v>
      </c>
      <c r="H36" s="24">
        <v>7967.31</v>
      </c>
      <c r="I36" s="24">
        <v>7721.36</v>
      </c>
      <c r="J36" s="24">
        <v>56002.45</v>
      </c>
      <c r="K36" s="26">
        <f t="shared" si="0"/>
        <v>113335.01999999999</v>
      </c>
    </row>
    <row r="37" spans="1:11" s="7" customFormat="1" ht="89.25" x14ac:dyDescent="0.2">
      <c r="A37" s="21" t="s">
        <v>54</v>
      </c>
      <c r="B37" s="22" t="s">
        <v>42</v>
      </c>
      <c r="C37" s="23">
        <v>2926.2000000000003</v>
      </c>
      <c r="D37" s="24"/>
      <c r="E37" s="24"/>
      <c r="F37" s="24"/>
      <c r="G37" s="24"/>
      <c r="H37" s="24"/>
      <c r="I37" s="24"/>
      <c r="J37" s="24"/>
      <c r="K37" s="26">
        <f t="shared" si="0"/>
        <v>2926.2000000000003</v>
      </c>
    </row>
    <row r="38" spans="1:11" s="7" customFormat="1" ht="51" x14ac:dyDescent="0.2">
      <c r="A38" s="21" t="s">
        <v>55</v>
      </c>
      <c r="B38" s="22" t="s">
        <v>56</v>
      </c>
      <c r="C38" s="23">
        <v>4151.38</v>
      </c>
      <c r="D38" s="24">
        <v>4132.8</v>
      </c>
      <c r="E38" s="24">
        <v>1011.53</v>
      </c>
      <c r="F38" s="24">
        <v>0</v>
      </c>
      <c r="G38" s="24">
        <v>0</v>
      </c>
      <c r="H38" s="24">
        <v>0</v>
      </c>
      <c r="I38" s="24">
        <v>0</v>
      </c>
      <c r="J38" s="24">
        <v>0</v>
      </c>
      <c r="K38" s="26">
        <f t="shared" si="0"/>
        <v>9295.7100000000009</v>
      </c>
    </row>
    <row r="39" spans="1:11" s="7" customFormat="1" ht="76.5" x14ac:dyDescent="0.2">
      <c r="A39" s="21" t="s">
        <v>57</v>
      </c>
      <c r="B39" s="22" t="s">
        <v>58</v>
      </c>
      <c r="C39" s="23">
        <v>8579.8799999999992</v>
      </c>
      <c r="D39" s="24">
        <v>10656.13</v>
      </c>
      <c r="E39" s="24">
        <v>10361.620000000001</v>
      </c>
      <c r="F39" s="24">
        <v>10078.700000000001</v>
      </c>
      <c r="G39" s="24">
        <v>9795.0400000000009</v>
      </c>
      <c r="H39" s="24">
        <v>9519.15</v>
      </c>
      <c r="I39" s="24">
        <v>9227.33</v>
      </c>
      <c r="J39" s="24">
        <v>68662.070000000007</v>
      </c>
      <c r="K39" s="26">
        <f t="shared" si="0"/>
        <v>136879.92000000001</v>
      </c>
    </row>
    <row r="40" spans="1:11" s="7" customFormat="1" ht="89.25" x14ac:dyDescent="0.2">
      <c r="A40" s="21" t="s">
        <v>59</v>
      </c>
      <c r="B40" s="22" t="s">
        <v>60</v>
      </c>
      <c r="C40" s="23">
        <v>2494.38</v>
      </c>
      <c r="D40" s="24">
        <v>0</v>
      </c>
      <c r="E40" s="24">
        <v>0</v>
      </c>
      <c r="F40" s="24">
        <v>0</v>
      </c>
      <c r="G40" s="24">
        <v>0</v>
      </c>
      <c r="H40" s="24">
        <v>0</v>
      </c>
      <c r="I40" s="24">
        <v>0</v>
      </c>
      <c r="J40" s="24">
        <v>0</v>
      </c>
      <c r="K40" s="26">
        <f t="shared" si="0"/>
        <v>2494.38</v>
      </c>
    </row>
    <row r="41" spans="1:11" s="7" customFormat="1" ht="89.25" x14ac:dyDescent="0.2">
      <c r="A41" s="21" t="s">
        <v>61</v>
      </c>
      <c r="B41" s="22" t="s">
        <v>62</v>
      </c>
      <c r="C41" s="23">
        <v>1503.3</v>
      </c>
      <c r="D41" s="24">
        <v>0</v>
      </c>
      <c r="E41" s="24">
        <v>0</v>
      </c>
      <c r="F41" s="24">
        <v>0</v>
      </c>
      <c r="G41" s="24">
        <v>0</v>
      </c>
      <c r="H41" s="24">
        <v>0</v>
      </c>
      <c r="I41" s="24">
        <v>0</v>
      </c>
      <c r="J41" s="24">
        <v>0</v>
      </c>
      <c r="K41" s="26">
        <f t="shared" si="0"/>
        <v>1503.3</v>
      </c>
    </row>
    <row r="42" spans="1:11" s="7" customFormat="1" ht="89.25" x14ac:dyDescent="0.2">
      <c r="A42" s="21" t="s">
        <v>63</v>
      </c>
      <c r="B42" s="22" t="s">
        <v>64</v>
      </c>
      <c r="C42" s="23">
        <v>8512.77</v>
      </c>
      <c r="D42" s="24">
        <v>9419.6299999999992</v>
      </c>
      <c r="E42" s="24">
        <v>9098.1299999999992</v>
      </c>
      <c r="F42" s="24">
        <v>8782.91</v>
      </c>
      <c r="G42" s="24">
        <v>8466.83</v>
      </c>
      <c r="H42" s="24">
        <v>8152.67</v>
      </c>
      <c r="I42" s="24">
        <v>7834.23</v>
      </c>
      <c r="J42" s="24">
        <v>7535.63</v>
      </c>
      <c r="K42" s="26">
        <f t="shared" si="0"/>
        <v>67802.8</v>
      </c>
    </row>
    <row r="43" spans="1:11" s="7" customFormat="1" ht="114.75" x14ac:dyDescent="0.2">
      <c r="A43" s="21" t="s">
        <v>65</v>
      </c>
      <c r="B43" s="22" t="s">
        <v>66</v>
      </c>
      <c r="C43" s="23">
        <v>2148.5700000000002</v>
      </c>
      <c r="D43" s="24">
        <v>2223.56</v>
      </c>
      <c r="E43" s="24">
        <v>2141.9699999999998</v>
      </c>
      <c r="F43" s="24">
        <v>2061.44</v>
      </c>
      <c r="G43" s="24">
        <v>1980.72</v>
      </c>
      <c r="H43" s="24">
        <v>1437.01</v>
      </c>
      <c r="I43" s="24">
        <v>0</v>
      </c>
      <c r="J43" s="24">
        <v>0</v>
      </c>
      <c r="K43" s="26">
        <f t="shared" ref="K43:K74" si="1">SUM(C43:J43)</f>
        <v>11993.27</v>
      </c>
    </row>
    <row r="44" spans="1:11" s="7" customFormat="1" ht="89.25" x14ac:dyDescent="0.2">
      <c r="A44" s="21" t="s">
        <v>67</v>
      </c>
      <c r="B44" s="22" t="s">
        <v>68</v>
      </c>
      <c r="C44" s="23">
        <v>4113.6099999999997</v>
      </c>
      <c r="D44" s="24">
        <v>4701.7299999999996</v>
      </c>
      <c r="E44" s="24">
        <v>4578.97</v>
      </c>
      <c r="F44" s="24">
        <v>4453.95</v>
      </c>
      <c r="G44" s="24">
        <v>4328.6000000000004</v>
      </c>
      <c r="H44" s="24">
        <v>4206.6899999999996</v>
      </c>
      <c r="I44" s="24">
        <v>4077.74</v>
      </c>
      <c r="J44" s="24">
        <v>30348.33</v>
      </c>
      <c r="K44" s="26">
        <f t="shared" si="1"/>
        <v>60809.62</v>
      </c>
    </row>
    <row r="45" spans="1:11" s="7" customFormat="1" ht="89.25" x14ac:dyDescent="0.2">
      <c r="A45" s="21" t="s">
        <v>69</v>
      </c>
      <c r="B45" s="22" t="s">
        <v>68</v>
      </c>
      <c r="C45" s="23">
        <v>6425</v>
      </c>
      <c r="D45" s="24">
        <v>7343.59</v>
      </c>
      <c r="E45" s="24">
        <v>7151.87</v>
      </c>
      <c r="F45" s="24">
        <v>6956.58</v>
      </c>
      <c r="G45" s="24">
        <v>6760.83</v>
      </c>
      <c r="H45" s="24">
        <v>6570.36</v>
      </c>
      <c r="I45" s="24">
        <v>6368.97</v>
      </c>
      <c r="J45" s="24">
        <v>47400.82</v>
      </c>
      <c r="K45" s="26">
        <f t="shared" si="1"/>
        <v>94978.02</v>
      </c>
    </row>
    <row r="46" spans="1:11" s="7" customFormat="1" ht="63.75" x14ac:dyDescent="0.2">
      <c r="A46" s="21" t="s">
        <v>70</v>
      </c>
      <c r="B46" s="22" t="s">
        <v>68</v>
      </c>
      <c r="C46" s="23">
        <v>3360.13</v>
      </c>
      <c r="D46" s="24">
        <v>3353.19</v>
      </c>
      <c r="E46" s="24">
        <v>2433.1999999999998</v>
      </c>
      <c r="F46" s="24">
        <v>0</v>
      </c>
      <c r="G46" s="24">
        <v>0</v>
      </c>
      <c r="H46" s="24">
        <v>0</v>
      </c>
      <c r="I46" s="24">
        <v>0</v>
      </c>
      <c r="J46" s="24">
        <v>0</v>
      </c>
      <c r="K46" s="26">
        <f t="shared" si="1"/>
        <v>9146.52</v>
      </c>
    </row>
    <row r="47" spans="1:11" s="7" customFormat="1" ht="76.5" x14ac:dyDescent="0.2">
      <c r="A47" s="21" t="s">
        <v>71</v>
      </c>
      <c r="B47" s="22" t="s">
        <v>68</v>
      </c>
      <c r="C47" s="23">
        <v>13433.92</v>
      </c>
      <c r="D47" s="24">
        <v>13993.31</v>
      </c>
      <c r="E47" s="24">
        <v>13499.44</v>
      </c>
      <c r="F47" s="24">
        <v>12992.07</v>
      </c>
      <c r="G47" s="24">
        <v>12483.34</v>
      </c>
      <c r="H47" s="24">
        <v>9056.58</v>
      </c>
      <c r="I47" s="24">
        <v>0</v>
      </c>
      <c r="J47" s="24">
        <v>0</v>
      </c>
      <c r="K47" s="26">
        <f t="shared" si="1"/>
        <v>75458.66</v>
      </c>
    </row>
    <row r="48" spans="1:11" s="7" customFormat="1" ht="89.25" x14ac:dyDescent="0.2">
      <c r="A48" s="21" t="s">
        <v>72</v>
      </c>
      <c r="B48" s="22" t="s">
        <v>73</v>
      </c>
      <c r="C48" s="23">
        <v>4776.3999999999996</v>
      </c>
      <c r="D48" s="24">
        <v>5517.22</v>
      </c>
      <c r="E48" s="24">
        <v>5393.73</v>
      </c>
      <c r="F48" s="24">
        <v>5254.11</v>
      </c>
      <c r="G48" s="24">
        <v>5114.12</v>
      </c>
      <c r="H48" s="24">
        <v>4978.72</v>
      </c>
      <c r="I48" s="24">
        <v>4833.92</v>
      </c>
      <c r="J48" s="24">
        <v>43143.92</v>
      </c>
      <c r="K48" s="26">
        <f t="shared" si="1"/>
        <v>79012.14</v>
      </c>
    </row>
    <row r="49" spans="1:11" s="7" customFormat="1" ht="91.5" customHeight="1" x14ac:dyDescent="0.2">
      <c r="A49" s="21" t="s">
        <v>74</v>
      </c>
      <c r="B49" s="22" t="s">
        <v>75</v>
      </c>
      <c r="C49" s="23">
        <v>8509.2000000000007</v>
      </c>
      <c r="D49" s="24">
        <v>8500.91</v>
      </c>
      <c r="E49" s="24">
        <v>2085.59</v>
      </c>
      <c r="F49" s="24">
        <v>0</v>
      </c>
      <c r="G49" s="24">
        <v>0</v>
      </c>
      <c r="H49" s="24">
        <v>0</v>
      </c>
      <c r="I49" s="24">
        <v>0</v>
      </c>
      <c r="J49" s="24">
        <v>0</v>
      </c>
      <c r="K49" s="26">
        <f t="shared" si="1"/>
        <v>19095.7</v>
      </c>
    </row>
    <row r="50" spans="1:11" s="7" customFormat="1" ht="51" x14ac:dyDescent="0.2">
      <c r="A50" s="21" t="s">
        <v>76</v>
      </c>
      <c r="B50" s="22" t="s">
        <v>77</v>
      </c>
      <c r="C50" s="23">
        <v>198673.8</v>
      </c>
      <c r="D50" s="24">
        <v>156074.26999999999</v>
      </c>
      <c r="E50" s="24">
        <v>126455.64</v>
      </c>
      <c r="F50" s="24">
        <v>121998.73</v>
      </c>
      <c r="G50" s="24">
        <v>117589.02</v>
      </c>
      <c r="H50" s="24">
        <v>113205</v>
      </c>
      <c r="I50" s="24">
        <v>101372.28</v>
      </c>
      <c r="J50" s="24">
        <v>102356.13</v>
      </c>
      <c r="K50" s="26">
        <f t="shared" si="1"/>
        <v>1037724.87</v>
      </c>
    </row>
    <row r="51" spans="1:11" s="7" customFormat="1" ht="132.75" customHeight="1" x14ac:dyDescent="0.2">
      <c r="A51" s="21" t="s">
        <v>78</v>
      </c>
      <c r="B51" s="22" t="s">
        <v>79</v>
      </c>
      <c r="C51" s="23">
        <v>2813.4700000000003</v>
      </c>
      <c r="D51" s="24">
        <v>2904.73</v>
      </c>
      <c r="E51" s="24">
        <v>2811.25</v>
      </c>
      <c r="F51" s="24">
        <v>2706.57</v>
      </c>
      <c r="G51" s="24">
        <v>2601.6</v>
      </c>
      <c r="H51" s="24">
        <v>2496.7199999999998</v>
      </c>
      <c r="I51" s="24">
        <v>1.37</v>
      </c>
      <c r="J51" s="24">
        <v>0</v>
      </c>
      <c r="K51" s="26">
        <f t="shared" si="1"/>
        <v>16335.710000000001</v>
      </c>
    </row>
    <row r="52" spans="1:11" s="7" customFormat="1" ht="135.75" customHeight="1" x14ac:dyDescent="0.2">
      <c r="A52" s="21" t="s">
        <v>80</v>
      </c>
      <c r="B52" s="22" t="s">
        <v>81</v>
      </c>
      <c r="C52" s="23">
        <v>3774.36</v>
      </c>
      <c r="D52" s="24">
        <v>4087.21</v>
      </c>
      <c r="E52" s="24">
        <v>4000.58</v>
      </c>
      <c r="F52" s="24">
        <v>3875.04</v>
      </c>
      <c r="G52" s="24">
        <v>3749.14</v>
      </c>
      <c r="H52" s="24">
        <v>3625.09</v>
      </c>
      <c r="I52" s="24">
        <v>3497.21</v>
      </c>
      <c r="J52" s="24">
        <v>12736.76</v>
      </c>
      <c r="K52" s="26">
        <f t="shared" si="1"/>
        <v>39345.39</v>
      </c>
    </row>
    <row r="53" spans="1:11" s="7" customFormat="1" ht="51" x14ac:dyDescent="0.2">
      <c r="A53" s="21" t="s">
        <v>82</v>
      </c>
      <c r="B53" s="22" t="s">
        <v>83</v>
      </c>
      <c r="C53" s="23">
        <v>11339.18</v>
      </c>
      <c r="D53" s="24">
        <v>14035.31</v>
      </c>
      <c r="E53" s="24">
        <v>13852.93</v>
      </c>
      <c r="F53" s="24">
        <v>13482.07</v>
      </c>
      <c r="G53" s="24">
        <v>13110.16</v>
      </c>
      <c r="H53" s="24">
        <v>12749.22</v>
      </c>
      <c r="I53" s="24">
        <v>12365.93</v>
      </c>
      <c r="J53" s="24">
        <v>98741.99</v>
      </c>
      <c r="K53" s="26">
        <f t="shared" si="1"/>
        <v>189676.78999999998</v>
      </c>
    </row>
    <row r="54" spans="1:11" s="7" customFormat="1" ht="140.25" x14ac:dyDescent="0.2">
      <c r="A54" s="21" t="s">
        <v>84</v>
      </c>
      <c r="B54" s="22" t="s">
        <v>85</v>
      </c>
      <c r="C54" s="23">
        <v>66296.850000000006</v>
      </c>
      <c r="D54" s="24">
        <v>83071.100000000006</v>
      </c>
      <c r="E54" s="24">
        <v>81681.929999999993</v>
      </c>
      <c r="F54" s="24">
        <v>79496.73</v>
      </c>
      <c r="G54" s="24">
        <v>77305.55</v>
      </c>
      <c r="H54" s="24">
        <v>75178.850000000006</v>
      </c>
      <c r="I54" s="24">
        <v>72920.179999999993</v>
      </c>
      <c r="J54" s="24">
        <v>583699.49</v>
      </c>
      <c r="K54" s="26">
        <f t="shared" si="1"/>
        <v>1119650.68</v>
      </c>
    </row>
    <row r="55" spans="1:11" s="7" customFormat="1" ht="76.5" x14ac:dyDescent="0.2">
      <c r="A55" s="21" t="s">
        <v>86</v>
      </c>
      <c r="B55" s="22" t="s">
        <v>87</v>
      </c>
      <c r="C55" s="23">
        <v>171180.84999999998</v>
      </c>
      <c r="D55" s="24">
        <v>195986.81</v>
      </c>
      <c r="E55" s="24">
        <v>194355.47</v>
      </c>
      <c r="F55" s="24">
        <v>189224.77</v>
      </c>
      <c r="G55" s="24">
        <v>184079.98</v>
      </c>
      <c r="H55" s="24">
        <v>179093.7</v>
      </c>
      <c r="I55" s="24">
        <v>173783.4</v>
      </c>
      <c r="J55" s="24">
        <v>1455484</v>
      </c>
      <c r="K55" s="26">
        <f t="shared" si="1"/>
        <v>2743188.98</v>
      </c>
    </row>
    <row r="56" spans="1:11" s="7" customFormat="1" ht="64.5" customHeight="1" x14ac:dyDescent="0.2">
      <c r="A56" s="21" t="s">
        <v>88</v>
      </c>
      <c r="B56" s="22" t="s">
        <v>89</v>
      </c>
      <c r="C56" s="23">
        <v>5107.3500000000004</v>
      </c>
      <c r="D56" s="24">
        <v>5088.62</v>
      </c>
      <c r="E56" s="24">
        <v>1270.21</v>
      </c>
      <c r="F56" s="24">
        <v>0</v>
      </c>
      <c r="G56" s="24">
        <v>0</v>
      </c>
      <c r="H56" s="24">
        <v>0</v>
      </c>
      <c r="I56" s="24">
        <v>0</v>
      </c>
      <c r="J56" s="24">
        <v>0</v>
      </c>
      <c r="K56" s="26">
        <f t="shared" si="1"/>
        <v>11466.18</v>
      </c>
    </row>
    <row r="57" spans="1:11" s="7" customFormat="1" ht="63.75" x14ac:dyDescent="0.2">
      <c r="A57" s="21" t="s">
        <v>90</v>
      </c>
      <c r="B57" s="22" t="s">
        <v>89</v>
      </c>
      <c r="C57" s="23">
        <v>707.8900000000001</v>
      </c>
      <c r="D57" s="24">
        <v>774.7</v>
      </c>
      <c r="E57" s="24">
        <v>754.48</v>
      </c>
      <c r="F57" s="24">
        <v>724.98</v>
      </c>
      <c r="G57" s="24">
        <v>695.44</v>
      </c>
      <c r="H57" s="24">
        <v>666</v>
      </c>
      <c r="I57" s="24">
        <v>636.29</v>
      </c>
      <c r="J57" s="24">
        <v>156.06</v>
      </c>
      <c r="K57" s="26">
        <f t="shared" si="1"/>
        <v>5115.84</v>
      </c>
    </row>
    <row r="58" spans="1:11" s="7" customFormat="1" ht="88.5" customHeight="1" x14ac:dyDescent="0.2">
      <c r="A58" s="21" t="s">
        <v>91</v>
      </c>
      <c r="B58" s="22" t="s">
        <v>92</v>
      </c>
      <c r="C58" s="23">
        <v>11394.93</v>
      </c>
      <c r="D58" s="24">
        <v>31.7</v>
      </c>
      <c r="E58" s="24">
        <v>0</v>
      </c>
      <c r="F58" s="24">
        <v>0</v>
      </c>
      <c r="G58" s="24">
        <v>0</v>
      </c>
      <c r="H58" s="24">
        <v>0</v>
      </c>
      <c r="I58" s="24">
        <v>0</v>
      </c>
      <c r="J58" s="24">
        <v>0</v>
      </c>
      <c r="K58" s="26">
        <f t="shared" si="1"/>
        <v>11426.630000000001</v>
      </c>
    </row>
    <row r="59" spans="1:11" s="7" customFormat="1" ht="63.75" x14ac:dyDescent="0.2">
      <c r="A59" s="21" t="s">
        <v>93</v>
      </c>
      <c r="B59" s="22" t="s">
        <v>94</v>
      </c>
      <c r="C59" s="23">
        <v>2187.5500000000002</v>
      </c>
      <c r="D59" s="24">
        <v>2180.4899999999998</v>
      </c>
      <c r="E59" s="24">
        <v>533.44000000000005</v>
      </c>
      <c r="F59" s="24">
        <v>0</v>
      </c>
      <c r="G59" s="24">
        <v>0</v>
      </c>
      <c r="H59" s="24">
        <v>0</v>
      </c>
      <c r="I59" s="24">
        <v>0</v>
      </c>
      <c r="J59" s="24">
        <v>0</v>
      </c>
      <c r="K59" s="26">
        <f t="shared" si="1"/>
        <v>4901.4799999999996</v>
      </c>
    </row>
    <row r="60" spans="1:11" s="7" customFormat="1" ht="63.75" x14ac:dyDescent="0.2">
      <c r="A60" s="21" t="s">
        <v>95</v>
      </c>
      <c r="B60" s="22" t="s">
        <v>94</v>
      </c>
      <c r="C60" s="23">
        <v>1818.06</v>
      </c>
      <c r="D60" s="24">
        <v>1812.19</v>
      </c>
      <c r="E60" s="24">
        <v>443.34</v>
      </c>
      <c r="F60" s="24">
        <v>0</v>
      </c>
      <c r="G60" s="24">
        <v>0</v>
      </c>
      <c r="H60" s="24">
        <v>0</v>
      </c>
      <c r="I60" s="24">
        <v>0</v>
      </c>
      <c r="J60" s="24">
        <v>0</v>
      </c>
      <c r="K60" s="26">
        <f t="shared" si="1"/>
        <v>4073.59</v>
      </c>
    </row>
    <row r="61" spans="1:11" s="7" customFormat="1" ht="87" customHeight="1" x14ac:dyDescent="0.2">
      <c r="A61" s="21" t="s">
        <v>96</v>
      </c>
      <c r="B61" s="22" t="s">
        <v>97</v>
      </c>
      <c r="C61" s="23">
        <v>42932.79</v>
      </c>
      <c r="D61" s="24">
        <v>55843.47</v>
      </c>
      <c r="E61" s="24">
        <v>55192.32</v>
      </c>
      <c r="F61" s="24">
        <v>53862.87</v>
      </c>
      <c r="G61" s="24">
        <v>52529.75</v>
      </c>
      <c r="H61" s="24">
        <v>51275.99</v>
      </c>
      <c r="I61" s="24">
        <v>49861.65</v>
      </c>
      <c r="J61" s="24">
        <v>728846.28</v>
      </c>
      <c r="K61" s="26">
        <f t="shared" si="1"/>
        <v>1090345.1200000001</v>
      </c>
    </row>
    <row r="62" spans="1:11" s="7" customFormat="1" ht="66" customHeight="1" x14ac:dyDescent="0.2">
      <c r="A62" s="21" t="s">
        <v>98</v>
      </c>
      <c r="B62" s="22" t="s">
        <v>94</v>
      </c>
      <c r="C62" s="23">
        <v>1642.8899999999999</v>
      </c>
      <c r="D62" s="24">
        <v>1762.48</v>
      </c>
      <c r="E62" s="24">
        <v>1719.87</v>
      </c>
      <c r="F62" s="24">
        <v>1654.87</v>
      </c>
      <c r="G62" s="24">
        <v>1589.68</v>
      </c>
      <c r="H62" s="24">
        <v>1524.75</v>
      </c>
      <c r="I62" s="24">
        <v>1459.21</v>
      </c>
      <c r="J62" s="24">
        <v>355.57</v>
      </c>
      <c r="K62" s="26">
        <f t="shared" si="1"/>
        <v>11709.32</v>
      </c>
    </row>
    <row r="63" spans="1:11" s="7" customFormat="1" ht="38.25" x14ac:dyDescent="0.2">
      <c r="A63" s="21" t="s">
        <v>99</v>
      </c>
      <c r="B63" s="22" t="s">
        <v>100</v>
      </c>
      <c r="C63" s="23">
        <v>7527.68</v>
      </c>
      <c r="D63" s="24">
        <v>9889.75</v>
      </c>
      <c r="E63" s="24">
        <v>9611.41</v>
      </c>
      <c r="F63" s="24">
        <v>9345.49</v>
      </c>
      <c r="G63" s="24">
        <v>9078.85</v>
      </c>
      <c r="H63" s="24">
        <v>8820.9599999999991</v>
      </c>
      <c r="I63" s="24">
        <v>8545.18</v>
      </c>
      <c r="J63" s="24">
        <v>75048.92</v>
      </c>
      <c r="K63" s="26">
        <f t="shared" si="1"/>
        <v>137868.24</v>
      </c>
    </row>
    <row r="64" spans="1:11" s="7" customFormat="1" ht="63.75" x14ac:dyDescent="0.2">
      <c r="A64" s="21" t="s">
        <v>101</v>
      </c>
      <c r="B64" s="22" t="s">
        <v>102</v>
      </c>
      <c r="C64" s="23">
        <v>2934.22</v>
      </c>
      <c r="D64" s="24">
        <v>6090.46</v>
      </c>
      <c r="E64" s="24">
        <v>5919.04</v>
      </c>
      <c r="F64" s="24">
        <v>5755.28</v>
      </c>
      <c r="G64" s="24">
        <v>5591.07</v>
      </c>
      <c r="H64" s="24">
        <v>5432.27</v>
      </c>
      <c r="I64" s="24">
        <v>5262.43</v>
      </c>
      <c r="J64" s="24">
        <v>46217.85</v>
      </c>
      <c r="K64" s="26">
        <f t="shared" si="1"/>
        <v>83202.62</v>
      </c>
    </row>
    <row r="65" spans="1:11" s="7" customFormat="1" ht="66" customHeight="1" x14ac:dyDescent="0.2">
      <c r="A65" s="21" t="s">
        <v>103</v>
      </c>
      <c r="B65" s="22" t="s">
        <v>104</v>
      </c>
      <c r="C65" s="23">
        <v>8675.57</v>
      </c>
      <c r="D65" s="24">
        <v>11165.09</v>
      </c>
      <c r="E65" s="24">
        <v>10845.37</v>
      </c>
      <c r="F65" s="24">
        <v>10539.92</v>
      </c>
      <c r="G65" s="24">
        <v>10233.6</v>
      </c>
      <c r="H65" s="24">
        <v>9937.3700000000008</v>
      </c>
      <c r="I65" s="24">
        <v>9620.58</v>
      </c>
      <c r="J65" s="24">
        <v>84109.4</v>
      </c>
      <c r="K65" s="26">
        <f t="shared" si="1"/>
        <v>155126.9</v>
      </c>
    </row>
    <row r="66" spans="1:11" s="7" customFormat="1" ht="51" x14ac:dyDescent="0.2">
      <c r="A66" s="21" t="s">
        <v>105</v>
      </c>
      <c r="B66" s="22" t="s">
        <v>106</v>
      </c>
      <c r="C66" s="23">
        <v>4994.2099999999991</v>
      </c>
      <c r="D66" s="24">
        <v>4957.01</v>
      </c>
      <c r="E66" s="24">
        <v>4916.2700000000004</v>
      </c>
      <c r="F66" s="24">
        <v>4877.34</v>
      </c>
      <c r="G66" s="24">
        <v>4838.3</v>
      </c>
      <c r="H66" s="24">
        <v>4800.5600000000004</v>
      </c>
      <c r="I66" s="24">
        <v>4760.1899999999996</v>
      </c>
      <c r="J66" s="24">
        <v>48711.13</v>
      </c>
      <c r="K66" s="26">
        <f t="shared" si="1"/>
        <v>82855.010000000009</v>
      </c>
    </row>
    <row r="67" spans="1:11" s="7" customFormat="1" ht="63.75" x14ac:dyDescent="0.2">
      <c r="A67" s="21" t="s">
        <v>107</v>
      </c>
      <c r="B67" s="22" t="s">
        <v>108</v>
      </c>
      <c r="C67" s="23">
        <v>7069.8899999999994</v>
      </c>
      <c r="D67" s="24">
        <v>7064.83</v>
      </c>
      <c r="E67" s="24">
        <v>1732.1</v>
      </c>
      <c r="F67" s="24">
        <v>0</v>
      </c>
      <c r="G67" s="24">
        <v>0</v>
      </c>
      <c r="H67" s="24">
        <v>0</v>
      </c>
      <c r="I67" s="24">
        <v>0</v>
      </c>
      <c r="J67" s="24">
        <v>0</v>
      </c>
      <c r="K67" s="26">
        <f t="shared" si="1"/>
        <v>15866.82</v>
      </c>
    </row>
    <row r="68" spans="1:11" s="7" customFormat="1" ht="89.25" x14ac:dyDescent="0.2">
      <c r="A68" s="21" t="s">
        <v>109</v>
      </c>
      <c r="B68" s="22" t="s">
        <v>110</v>
      </c>
      <c r="C68" s="23">
        <v>191235.49</v>
      </c>
      <c r="D68" s="24">
        <v>250236.45</v>
      </c>
      <c r="E68" s="24">
        <v>244429.21</v>
      </c>
      <c r="F68" s="24">
        <v>239022.75</v>
      </c>
      <c r="G68" s="24">
        <v>233601.41</v>
      </c>
      <c r="H68" s="24">
        <v>228506.63</v>
      </c>
      <c r="I68" s="24">
        <v>222751.34</v>
      </c>
      <c r="J68" s="24">
        <v>3400694.91</v>
      </c>
      <c r="K68" s="26">
        <f t="shared" si="1"/>
        <v>5010478.1900000004</v>
      </c>
    </row>
    <row r="69" spans="1:11" s="7" customFormat="1" ht="89.25" x14ac:dyDescent="0.2">
      <c r="A69" s="21" t="s">
        <v>111</v>
      </c>
      <c r="B69" s="22" t="s">
        <v>110</v>
      </c>
      <c r="C69" s="23">
        <v>9081.9599999999991</v>
      </c>
      <c r="D69" s="24">
        <v>9059</v>
      </c>
      <c r="E69" s="24">
        <v>9036</v>
      </c>
      <c r="F69" s="24">
        <v>6763</v>
      </c>
      <c r="G69" s="24">
        <v>0</v>
      </c>
      <c r="H69" s="24">
        <v>0</v>
      </c>
      <c r="I69" s="24">
        <v>0</v>
      </c>
      <c r="J69" s="24">
        <v>0</v>
      </c>
      <c r="K69" s="26">
        <f t="shared" si="1"/>
        <v>33939.96</v>
      </c>
    </row>
    <row r="70" spans="1:11" s="7" customFormat="1" ht="63.75" x14ac:dyDescent="0.2">
      <c r="A70" s="21" t="s">
        <v>112</v>
      </c>
      <c r="B70" s="22" t="s">
        <v>113</v>
      </c>
      <c r="C70" s="23">
        <v>16384.22</v>
      </c>
      <c r="D70" s="24">
        <v>20430.419999999998</v>
      </c>
      <c r="E70" s="24">
        <v>19914.61</v>
      </c>
      <c r="F70" s="24">
        <v>19428.189999999999</v>
      </c>
      <c r="G70" s="24">
        <v>18940.400000000001</v>
      </c>
      <c r="H70" s="24">
        <v>18475.32</v>
      </c>
      <c r="I70" s="24">
        <v>17964.18</v>
      </c>
      <c r="J70" s="24">
        <v>218706.99</v>
      </c>
      <c r="K70" s="26">
        <f t="shared" si="1"/>
        <v>350244.32999999996</v>
      </c>
    </row>
    <row r="71" spans="1:11" s="7" customFormat="1" ht="63.75" x14ac:dyDescent="0.2">
      <c r="A71" s="21" t="s">
        <v>114</v>
      </c>
      <c r="B71" s="22" t="s">
        <v>115</v>
      </c>
      <c r="C71" s="23">
        <v>4464.83</v>
      </c>
      <c r="D71" s="24">
        <v>10084.540000000001</v>
      </c>
      <c r="E71" s="24">
        <v>9873.1200000000008</v>
      </c>
      <c r="F71" s="24">
        <v>9602.24</v>
      </c>
      <c r="G71" s="24">
        <v>9330.59</v>
      </c>
      <c r="H71" s="24">
        <v>9067.8799999999992</v>
      </c>
      <c r="I71" s="24">
        <v>8786.9500000000007</v>
      </c>
      <c r="J71" s="24">
        <v>77345.16</v>
      </c>
      <c r="K71" s="26">
        <f t="shared" si="1"/>
        <v>138555.31</v>
      </c>
    </row>
    <row r="72" spans="1:11" s="7" customFormat="1" ht="63" customHeight="1" x14ac:dyDescent="0.2">
      <c r="A72" s="21" t="s">
        <v>116</v>
      </c>
      <c r="B72" s="22" t="s">
        <v>115</v>
      </c>
      <c r="C72" s="23">
        <v>8471.98</v>
      </c>
      <c r="D72" s="24">
        <v>8960.52</v>
      </c>
      <c r="E72" s="24">
        <v>8670.0400000000009</v>
      </c>
      <c r="F72" s="24">
        <v>8351.4699999999993</v>
      </c>
      <c r="G72" s="24">
        <v>8031.98</v>
      </c>
      <c r="H72" s="24">
        <v>7714.27</v>
      </c>
      <c r="I72" s="24">
        <v>7392.61</v>
      </c>
      <c r="J72" s="24">
        <v>5352.37</v>
      </c>
      <c r="K72" s="26">
        <f t="shared" si="1"/>
        <v>62945.240000000013</v>
      </c>
    </row>
    <row r="73" spans="1:11" s="7" customFormat="1" ht="51" x14ac:dyDescent="0.2">
      <c r="A73" s="21" t="s">
        <v>117</v>
      </c>
      <c r="B73" s="22" t="s">
        <v>118</v>
      </c>
      <c r="C73" s="23">
        <v>23272.53</v>
      </c>
      <c r="D73" s="24">
        <v>27077.49</v>
      </c>
      <c r="E73" s="24">
        <v>26956.74</v>
      </c>
      <c r="F73" s="24">
        <v>26225.07</v>
      </c>
      <c r="G73" s="24">
        <v>25491.41</v>
      </c>
      <c r="H73" s="24">
        <v>24782.34</v>
      </c>
      <c r="I73" s="24">
        <v>24023.05</v>
      </c>
      <c r="J73" s="24">
        <v>215944.67</v>
      </c>
      <c r="K73" s="26">
        <f t="shared" si="1"/>
        <v>393773.30000000005</v>
      </c>
    </row>
    <row r="74" spans="1:11" s="7" customFormat="1" ht="51" x14ac:dyDescent="0.2">
      <c r="A74" s="21" t="s">
        <v>119</v>
      </c>
      <c r="B74" s="22" t="s">
        <v>120</v>
      </c>
      <c r="C74" s="23">
        <v>149303.21000000002</v>
      </c>
      <c r="D74" s="24">
        <v>158899.66</v>
      </c>
      <c r="E74" s="24">
        <v>149004.46</v>
      </c>
      <c r="F74" s="24">
        <v>133833.79</v>
      </c>
      <c r="G74" s="24">
        <v>108581.9</v>
      </c>
      <c r="H74" s="24">
        <v>88331.35</v>
      </c>
      <c r="I74" s="24">
        <v>80533.679999999993</v>
      </c>
      <c r="J74" s="24">
        <v>399465.33</v>
      </c>
      <c r="K74" s="26">
        <f t="shared" si="1"/>
        <v>1267953.3800000001</v>
      </c>
    </row>
    <row r="75" spans="1:11" s="7" customFormat="1" ht="127.5" x14ac:dyDescent="0.2">
      <c r="A75" s="21" t="s">
        <v>121</v>
      </c>
      <c r="B75" s="22" t="s">
        <v>122</v>
      </c>
      <c r="C75" s="23">
        <v>7503.07</v>
      </c>
      <c r="D75" s="24">
        <v>33978.18</v>
      </c>
      <c r="E75" s="24">
        <v>34020.769999999997</v>
      </c>
      <c r="F75" s="24">
        <v>33120.93</v>
      </c>
      <c r="G75" s="24">
        <v>32218.59</v>
      </c>
      <c r="H75" s="24">
        <v>31347.11</v>
      </c>
      <c r="I75" s="24">
        <v>30412.66</v>
      </c>
      <c r="J75" s="24">
        <v>280108.28000000003</v>
      </c>
      <c r="K75" s="26">
        <f t="shared" ref="K75:K106" si="2">SUM(C75:J75)</f>
        <v>482709.58999999997</v>
      </c>
    </row>
    <row r="76" spans="1:11" s="7" customFormat="1" ht="37.5" customHeight="1" x14ac:dyDescent="0.2">
      <c r="A76" s="21" t="s">
        <v>123</v>
      </c>
      <c r="B76" s="22" t="s">
        <v>124</v>
      </c>
      <c r="C76" s="23">
        <v>280092.21999999997</v>
      </c>
      <c r="D76" s="24">
        <v>308930.24</v>
      </c>
      <c r="E76" s="24">
        <v>301187.03000000003</v>
      </c>
      <c r="F76" s="24">
        <v>280709.92</v>
      </c>
      <c r="G76" s="24">
        <v>254859.71</v>
      </c>
      <c r="H76" s="24">
        <v>189558.01</v>
      </c>
      <c r="I76" s="24">
        <v>160970.94</v>
      </c>
      <c r="J76" s="24">
        <v>571933.71</v>
      </c>
      <c r="K76" s="26">
        <f t="shared" si="2"/>
        <v>2348241.7799999998</v>
      </c>
    </row>
    <row r="77" spans="1:11" s="7" customFormat="1" ht="96" customHeight="1" x14ac:dyDescent="0.2">
      <c r="A77" s="21" t="s">
        <v>125</v>
      </c>
      <c r="B77" s="22" t="s">
        <v>126</v>
      </c>
      <c r="C77" s="23">
        <v>8319.1299999999992</v>
      </c>
      <c r="D77" s="24">
        <v>0</v>
      </c>
      <c r="E77" s="24">
        <v>0</v>
      </c>
      <c r="F77" s="24">
        <v>0</v>
      </c>
      <c r="G77" s="24">
        <v>0</v>
      </c>
      <c r="H77" s="24">
        <v>0</v>
      </c>
      <c r="I77" s="24">
        <v>0</v>
      </c>
      <c r="J77" s="24">
        <v>0</v>
      </c>
      <c r="K77" s="26">
        <f t="shared" si="2"/>
        <v>8319.1299999999992</v>
      </c>
    </row>
    <row r="78" spans="1:11" s="7" customFormat="1" ht="51" x14ac:dyDescent="0.2">
      <c r="A78" s="21" t="s">
        <v>127</v>
      </c>
      <c r="B78" s="22" t="s">
        <v>128</v>
      </c>
      <c r="C78" s="23">
        <v>301621.02</v>
      </c>
      <c r="D78" s="24">
        <v>303732.03000000003</v>
      </c>
      <c r="E78" s="24">
        <v>276473.92</v>
      </c>
      <c r="F78" s="24">
        <v>263307.78999999998</v>
      </c>
      <c r="G78" s="24">
        <v>210065.58</v>
      </c>
      <c r="H78" s="24">
        <v>158749.47</v>
      </c>
      <c r="I78" s="24">
        <v>144185.88</v>
      </c>
      <c r="J78" s="24">
        <v>701311.15</v>
      </c>
      <c r="K78" s="26">
        <f t="shared" si="2"/>
        <v>2359446.84</v>
      </c>
    </row>
    <row r="79" spans="1:11" s="7" customFormat="1" ht="76.5" x14ac:dyDescent="0.2">
      <c r="A79" s="21" t="s">
        <v>129</v>
      </c>
      <c r="B79" s="22" t="s">
        <v>130</v>
      </c>
      <c r="C79" s="23">
        <v>39090.43</v>
      </c>
      <c r="D79" s="24">
        <v>49161.31</v>
      </c>
      <c r="E79" s="24">
        <v>48252.19</v>
      </c>
      <c r="F79" s="24">
        <v>46888.41</v>
      </c>
      <c r="G79" s="24">
        <v>45520.86</v>
      </c>
      <c r="H79" s="24">
        <v>44191.37</v>
      </c>
      <c r="I79" s="24">
        <v>42783.96</v>
      </c>
      <c r="J79" s="24">
        <v>320735.96000000002</v>
      </c>
      <c r="K79" s="26">
        <f t="shared" si="2"/>
        <v>636624.49</v>
      </c>
    </row>
    <row r="80" spans="1:11" s="7" customFormat="1" ht="38.25" x14ac:dyDescent="0.2">
      <c r="A80" s="21" t="s">
        <v>131</v>
      </c>
      <c r="B80" s="22" t="s">
        <v>130</v>
      </c>
      <c r="C80" s="23">
        <v>5372.01</v>
      </c>
      <c r="D80" s="24">
        <v>6976.68</v>
      </c>
      <c r="E80" s="24">
        <v>6861.03</v>
      </c>
      <c r="F80" s="24">
        <v>6676.47</v>
      </c>
      <c r="G80" s="24">
        <v>6491.39</v>
      </c>
      <c r="H80" s="24">
        <v>6312.38</v>
      </c>
      <c r="I80" s="24">
        <v>6121.01</v>
      </c>
      <c r="J80" s="24">
        <v>53898.84</v>
      </c>
      <c r="K80" s="26">
        <f t="shared" si="2"/>
        <v>98709.81</v>
      </c>
    </row>
    <row r="81" spans="1:11" s="7" customFormat="1" ht="38.25" x14ac:dyDescent="0.2">
      <c r="A81" s="21" t="s">
        <v>132</v>
      </c>
      <c r="B81" s="22" t="s">
        <v>130</v>
      </c>
      <c r="C81" s="23">
        <v>6517.73</v>
      </c>
      <c r="D81" s="24">
        <v>8487.7099999999991</v>
      </c>
      <c r="E81" s="24">
        <v>8353.92</v>
      </c>
      <c r="F81" s="24">
        <v>8134.01</v>
      </c>
      <c r="G81" s="24">
        <v>7913.48</v>
      </c>
      <c r="H81" s="24">
        <v>7700.65</v>
      </c>
      <c r="I81" s="24">
        <v>7472.12</v>
      </c>
      <c r="J81" s="24">
        <v>70110.2</v>
      </c>
      <c r="K81" s="26">
        <f t="shared" si="2"/>
        <v>124689.82</v>
      </c>
    </row>
    <row r="82" spans="1:11" s="7" customFormat="1" ht="91.5" customHeight="1" x14ac:dyDescent="0.2">
      <c r="A82" s="21" t="s">
        <v>133</v>
      </c>
      <c r="B82" s="22" t="s">
        <v>134</v>
      </c>
      <c r="C82" s="23">
        <v>9112.27</v>
      </c>
      <c r="D82" s="24">
        <v>11244.57</v>
      </c>
      <c r="E82" s="24">
        <v>11041.46</v>
      </c>
      <c r="F82" s="24">
        <v>10736.58</v>
      </c>
      <c r="G82" s="24">
        <v>10430.89</v>
      </c>
      <c r="H82" s="24">
        <v>10134.66</v>
      </c>
      <c r="I82" s="24">
        <v>9819.08</v>
      </c>
      <c r="J82" s="24">
        <v>81824.479999999996</v>
      </c>
      <c r="K82" s="26">
        <f t="shared" si="2"/>
        <v>154343.99</v>
      </c>
    </row>
    <row r="83" spans="1:11" s="7" customFormat="1" ht="90.75" customHeight="1" x14ac:dyDescent="0.2">
      <c r="A83" s="21" t="s">
        <v>135</v>
      </c>
      <c r="B83" s="22" t="s">
        <v>136</v>
      </c>
      <c r="C83" s="23">
        <v>43498.380000000005</v>
      </c>
      <c r="D83" s="24">
        <v>43308</v>
      </c>
      <c r="E83" s="24">
        <v>43110</v>
      </c>
      <c r="F83" s="24">
        <v>42916</v>
      </c>
      <c r="G83" s="24">
        <v>42721</v>
      </c>
      <c r="H83" s="24">
        <v>42528</v>
      </c>
      <c r="I83" s="24">
        <v>42332</v>
      </c>
      <c r="J83" s="24">
        <v>63143</v>
      </c>
      <c r="K83" s="26">
        <f t="shared" si="2"/>
        <v>363556.38</v>
      </c>
    </row>
    <row r="84" spans="1:11" s="7" customFormat="1" ht="76.5" x14ac:dyDescent="0.2">
      <c r="A84" s="21" t="s">
        <v>137</v>
      </c>
      <c r="B84" s="22" t="s">
        <v>138</v>
      </c>
      <c r="C84" s="23">
        <v>70594.510000000009</v>
      </c>
      <c r="D84" s="24">
        <v>0</v>
      </c>
      <c r="E84" s="24">
        <v>0</v>
      </c>
      <c r="F84" s="24">
        <v>0</v>
      </c>
      <c r="G84" s="24">
        <v>0</v>
      </c>
      <c r="H84" s="24">
        <v>0</v>
      </c>
      <c r="I84" s="24">
        <v>0</v>
      </c>
      <c r="J84" s="24">
        <v>0</v>
      </c>
      <c r="K84" s="26">
        <f t="shared" si="2"/>
        <v>70594.510000000009</v>
      </c>
    </row>
    <row r="85" spans="1:11" s="7" customFormat="1" ht="138" customHeight="1" x14ac:dyDescent="0.2">
      <c r="A85" s="21" t="s">
        <v>139</v>
      </c>
      <c r="B85" s="22" t="s">
        <v>140</v>
      </c>
      <c r="C85" s="23">
        <v>22635.5</v>
      </c>
      <c r="D85" s="24">
        <v>36089.58</v>
      </c>
      <c r="E85" s="24">
        <v>35112.83</v>
      </c>
      <c r="F85" s="24">
        <v>34181.47</v>
      </c>
      <c r="G85" s="24">
        <v>33247.54</v>
      </c>
      <c r="H85" s="24">
        <v>32346.21</v>
      </c>
      <c r="I85" s="24">
        <v>31378.44</v>
      </c>
      <c r="J85" s="24">
        <v>293765.52</v>
      </c>
      <c r="K85" s="26">
        <f t="shared" si="2"/>
        <v>518757.09</v>
      </c>
    </row>
    <row r="86" spans="1:11" s="7" customFormat="1" ht="76.5" x14ac:dyDescent="0.2">
      <c r="A86" s="21" t="s">
        <v>141</v>
      </c>
      <c r="B86" s="22" t="s">
        <v>140</v>
      </c>
      <c r="C86" s="23">
        <v>7196.24</v>
      </c>
      <c r="D86" s="24">
        <v>9419.83</v>
      </c>
      <c r="E86" s="24">
        <v>9164.91</v>
      </c>
      <c r="F86" s="24">
        <v>8921.85</v>
      </c>
      <c r="G86" s="24">
        <v>8678.1200000000008</v>
      </c>
      <c r="H86" s="24">
        <v>8442.9</v>
      </c>
      <c r="I86" s="24">
        <v>8190.32</v>
      </c>
      <c r="J86" s="24">
        <v>76710.3</v>
      </c>
      <c r="K86" s="26">
        <f t="shared" si="2"/>
        <v>136724.47</v>
      </c>
    </row>
    <row r="87" spans="1:11" s="7" customFormat="1" ht="76.5" x14ac:dyDescent="0.2">
      <c r="A87" s="21" t="s">
        <v>142</v>
      </c>
      <c r="B87" s="22" t="s">
        <v>140</v>
      </c>
      <c r="C87" s="23">
        <v>8074.82</v>
      </c>
      <c r="D87" s="24">
        <v>10553.69</v>
      </c>
      <c r="E87" s="24">
        <v>10268.11</v>
      </c>
      <c r="F87" s="24">
        <v>9995.7800000000007</v>
      </c>
      <c r="G87" s="24">
        <v>9722.74</v>
      </c>
      <c r="H87" s="24">
        <v>9459.18</v>
      </c>
      <c r="I87" s="24">
        <v>9176.2199999999993</v>
      </c>
      <c r="J87" s="24">
        <v>85943.91</v>
      </c>
      <c r="K87" s="26">
        <f t="shared" si="2"/>
        <v>153194.45000000001</v>
      </c>
    </row>
    <row r="88" spans="1:11" s="7" customFormat="1" ht="63.75" x14ac:dyDescent="0.2">
      <c r="A88" s="21" t="s">
        <v>143</v>
      </c>
      <c r="B88" s="22" t="s">
        <v>140</v>
      </c>
      <c r="C88" s="23">
        <v>9171.7799999999988</v>
      </c>
      <c r="D88" s="24">
        <v>14653.06</v>
      </c>
      <c r="E88" s="24">
        <v>14256.55</v>
      </c>
      <c r="F88" s="24">
        <v>13878.45</v>
      </c>
      <c r="G88" s="24">
        <v>13499.31</v>
      </c>
      <c r="H88" s="24">
        <v>13133.41</v>
      </c>
      <c r="I88" s="24">
        <v>12740.53</v>
      </c>
      <c r="J88" s="24">
        <v>119327.13</v>
      </c>
      <c r="K88" s="26">
        <f t="shared" si="2"/>
        <v>210660.22</v>
      </c>
    </row>
    <row r="89" spans="1:11" s="7" customFormat="1" ht="76.5" x14ac:dyDescent="0.2">
      <c r="A89" s="21" t="s">
        <v>144</v>
      </c>
      <c r="B89" s="22" t="s">
        <v>140</v>
      </c>
      <c r="C89" s="23">
        <v>28938.34</v>
      </c>
      <c r="D89" s="24">
        <v>37759.269999999997</v>
      </c>
      <c r="E89" s="24">
        <v>36737.480000000003</v>
      </c>
      <c r="F89" s="24">
        <v>35763.160000000003</v>
      </c>
      <c r="G89" s="24">
        <v>34786.17</v>
      </c>
      <c r="H89" s="24">
        <v>33843.29</v>
      </c>
      <c r="I89" s="24">
        <v>32830.85</v>
      </c>
      <c r="J89" s="24">
        <v>307492.25</v>
      </c>
      <c r="K89" s="26">
        <f t="shared" si="2"/>
        <v>548150.81000000006</v>
      </c>
    </row>
    <row r="90" spans="1:11" s="7" customFormat="1" ht="76.5" x14ac:dyDescent="0.2">
      <c r="A90" s="21" t="s">
        <v>145</v>
      </c>
      <c r="B90" s="22" t="s">
        <v>146</v>
      </c>
      <c r="C90" s="23">
        <v>109193.72</v>
      </c>
      <c r="D90" s="24">
        <v>27264.97</v>
      </c>
      <c r="E90" s="24">
        <v>0</v>
      </c>
      <c r="F90" s="24">
        <v>0</v>
      </c>
      <c r="G90" s="24">
        <v>0</v>
      </c>
      <c r="H90" s="24">
        <v>0</v>
      </c>
      <c r="I90" s="24">
        <v>0</v>
      </c>
      <c r="J90" s="24">
        <v>0</v>
      </c>
      <c r="K90" s="26">
        <f t="shared" si="2"/>
        <v>136458.69</v>
      </c>
    </row>
    <row r="91" spans="1:11" s="7" customFormat="1" ht="63.75" x14ac:dyDescent="0.2">
      <c r="A91" s="21" t="s">
        <v>147</v>
      </c>
      <c r="B91" s="22" t="s">
        <v>148</v>
      </c>
      <c r="C91" s="23">
        <v>16116.300000000001</v>
      </c>
      <c r="D91" s="24">
        <v>28123.74</v>
      </c>
      <c r="E91" s="24">
        <v>27410.51</v>
      </c>
      <c r="F91" s="24">
        <v>26694.959999999999</v>
      </c>
      <c r="G91" s="24">
        <v>25977.45</v>
      </c>
      <c r="H91" s="24">
        <v>25285.49</v>
      </c>
      <c r="I91" s="24">
        <v>24541.47</v>
      </c>
      <c r="J91" s="24">
        <v>234736.21</v>
      </c>
      <c r="K91" s="26">
        <f t="shared" si="2"/>
        <v>408886.13</v>
      </c>
    </row>
    <row r="92" spans="1:11" s="7" customFormat="1" ht="63.75" x14ac:dyDescent="0.2">
      <c r="A92" s="21" t="s">
        <v>149</v>
      </c>
      <c r="B92" s="22" t="s">
        <v>148</v>
      </c>
      <c r="C92" s="23">
        <v>9347.59</v>
      </c>
      <c r="D92" s="24">
        <v>16890.2</v>
      </c>
      <c r="E92" s="24">
        <v>16461.84</v>
      </c>
      <c r="F92" s="24">
        <v>16032.12</v>
      </c>
      <c r="G92" s="24">
        <v>15601.23</v>
      </c>
      <c r="H92" s="24">
        <v>15185.64</v>
      </c>
      <c r="I92" s="24">
        <v>14738.8</v>
      </c>
      <c r="J92" s="24">
        <v>140974.87</v>
      </c>
      <c r="K92" s="26">
        <f t="shared" si="2"/>
        <v>245232.29</v>
      </c>
    </row>
    <row r="93" spans="1:11" s="7" customFormat="1" ht="63.75" x14ac:dyDescent="0.2">
      <c r="A93" s="21" t="s">
        <v>150</v>
      </c>
      <c r="B93" s="22" t="s">
        <v>148</v>
      </c>
      <c r="C93" s="23">
        <v>38823.69</v>
      </c>
      <c r="D93" s="24">
        <v>45412.78</v>
      </c>
      <c r="E93" s="24">
        <v>44261.09</v>
      </c>
      <c r="F93" s="24">
        <v>43105.68</v>
      </c>
      <c r="G93" s="24">
        <v>41947.1</v>
      </c>
      <c r="H93" s="24">
        <v>40829.730000000003</v>
      </c>
      <c r="I93" s="24">
        <v>39628.31</v>
      </c>
      <c r="J93" s="24">
        <v>379039.71</v>
      </c>
      <c r="K93" s="26">
        <f t="shared" si="2"/>
        <v>673048.09000000008</v>
      </c>
    </row>
    <row r="94" spans="1:11" s="7" customFormat="1" ht="51" x14ac:dyDescent="0.2">
      <c r="A94" s="21" t="s">
        <v>151</v>
      </c>
      <c r="B94" s="22" t="s">
        <v>152</v>
      </c>
      <c r="C94" s="23">
        <v>620295.68999999994</v>
      </c>
      <c r="D94" s="24">
        <v>604816.31999999995</v>
      </c>
      <c r="E94" s="24">
        <v>544161.18999999994</v>
      </c>
      <c r="F94" s="24">
        <v>458757.13</v>
      </c>
      <c r="G94" s="24">
        <v>316779.31</v>
      </c>
      <c r="H94" s="24">
        <v>180736.92</v>
      </c>
      <c r="I94" s="24">
        <v>168127.95</v>
      </c>
      <c r="J94" s="24">
        <v>365379.16</v>
      </c>
      <c r="K94" s="26">
        <f t="shared" si="2"/>
        <v>3259053.67</v>
      </c>
    </row>
    <row r="95" spans="1:11" s="7" customFormat="1" ht="88.5" customHeight="1" x14ac:dyDescent="0.2">
      <c r="A95" s="21" t="s">
        <v>153</v>
      </c>
      <c r="B95" s="22" t="s">
        <v>154</v>
      </c>
      <c r="C95" s="23">
        <v>8123.5199999999995</v>
      </c>
      <c r="D95" s="24">
        <v>25063.82</v>
      </c>
      <c r="E95" s="24">
        <v>24212.44</v>
      </c>
      <c r="F95" s="24">
        <v>23232.38</v>
      </c>
      <c r="G95" s="24">
        <v>22249.64</v>
      </c>
      <c r="H95" s="24">
        <v>11849.93</v>
      </c>
      <c r="I95" s="24">
        <v>0</v>
      </c>
      <c r="J95" s="24">
        <v>0</v>
      </c>
      <c r="K95" s="26">
        <f t="shared" si="2"/>
        <v>114731.73000000001</v>
      </c>
    </row>
    <row r="96" spans="1:11" s="7" customFormat="1" ht="114.75" x14ac:dyDescent="0.2">
      <c r="A96" s="21" t="s">
        <v>155</v>
      </c>
      <c r="B96" s="22" t="s">
        <v>156</v>
      </c>
      <c r="C96" s="23">
        <v>3888.14</v>
      </c>
      <c r="D96" s="24">
        <v>9174.1299999999992</v>
      </c>
      <c r="E96" s="24">
        <v>9032.7000000000007</v>
      </c>
      <c r="F96" s="24">
        <v>8786.56</v>
      </c>
      <c r="G96" s="24">
        <v>8539.75</v>
      </c>
      <c r="H96" s="24">
        <v>8300.8799999999992</v>
      </c>
      <c r="I96" s="24">
        <v>8045.77</v>
      </c>
      <c r="J96" s="24">
        <v>69702.13</v>
      </c>
      <c r="K96" s="26">
        <f t="shared" si="2"/>
        <v>125470.06</v>
      </c>
    </row>
    <row r="97" spans="1:11" s="7" customFormat="1" ht="63.75" x14ac:dyDescent="0.2">
      <c r="A97" s="21" t="s">
        <v>157</v>
      </c>
      <c r="B97" s="22" t="s">
        <v>158</v>
      </c>
      <c r="C97" s="23">
        <v>26273.88</v>
      </c>
      <c r="D97" s="24">
        <v>61406.92</v>
      </c>
      <c r="E97" s="24">
        <v>61228.38</v>
      </c>
      <c r="F97" s="24">
        <v>59608.65</v>
      </c>
      <c r="G97" s="24">
        <v>57984.41</v>
      </c>
      <c r="H97" s="24">
        <v>56419.12</v>
      </c>
      <c r="I97" s="24">
        <v>54733.75</v>
      </c>
      <c r="J97" s="24">
        <v>530360.91</v>
      </c>
      <c r="K97" s="26">
        <f t="shared" si="2"/>
        <v>908016.02</v>
      </c>
    </row>
    <row r="98" spans="1:11" s="7" customFormat="1" ht="108.75" customHeight="1" x14ac:dyDescent="0.2">
      <c r="A98" s="21" t="s">
        <v>159</v>
      </c>
      <c r="B98" s="22" t="s">
        <v>160</v>
      </c>
      <c r="C98" s="23">
        <v>6848.98</v>
      </c>
      <c r="D98" s="24">
        <v>8999.34</v>
      </c>
      <c r="E98" s="24">
        <v>8681.33</v>
      </c>
      <c r="F98" s="24">
        <v>8312.7099999999991</v>
      </c>
      <c r="G98" s="24">
        <v>20.49</v>
      </c>
      <c r="H98" s="24">
        <v>0</v>
      </c>
      <c r="I98" s="24">
        <v>0</v>
      </c>
      <c r="J98" s="24">
        <v>0</v>
      </c>
      <c r="K98" s="26">
        <f t="shared" si="2"/>
        <v>32862.85</v>
      </c>
    </row>
    <row r="99" spans="1:11" s="7" customFormat="1" ht="89.25" x14ac:dyDescent="0.2">
      <c r="A99" s="21" t="s">
        <v>161</v>
      </c>
      <c r="B99" s="22" t="s">
        <v>162</v>
      </c>
      <c r="C99" s="23">
        <v>14936.14</v>
      </c>
      <c r="D99" s="24">
        <v>17270.84</v>
      </c>
      <c r="E99" s="24">
        <v>16801.16</v>
      </c>
      <c r="F99" s="24">
        <v>16173.81</v>
      </c>
      <c r="G99" s="24">
        <v>15544.72</v>
      </c>
      <c r="H99" s="24">
        <v>14922.1</v>
      </c>
      <c r="I99" s="24">
        <v>14285.69</v>
      </c>
      <c r="J99" s="24">
        <v>32987.97</v>
      </c>
      <c r="K99" s="26">
        <f t="shared" si="2"/>
        <v>142922.43</v>
      </c>
    </row>
    <row r="100" spans="1:11" s="7" customFormat="1" ht="96" customHeight="1" x14ac:dyDescent="0.2">
      <c r="A100" s="21" t="s">
        <v>163</v>
      </c>
      <c r="B100" s="22" t="s">
        <v>164</v>
      </c>
      <c r="C100" s="23">
        <v>4172.24</v>
      </c>
      <c r="D100" s="24">
        <v>17995.830000000002</v>
      </c>
      <c r="E100" s="24">
        <v>27230.58</v>
      </c>
      <c r="F100" s="24">
        <v>26125.14</v>
      </c>
      <c r="G100" s="24">
        <v>25016.68</v>
      </c>
      <c r="H100" s="24">
        <v>23917.38</v>
      </c>
      <c r="I100" s="24">
        <v>22798.240000000002</v>
      </c>
      <c r="J100" s="24">
        <v>37695.31</v>
      </c>
      <c r="K100" s="26">
        <f t="shared" si="2"/>
        <v>184951.4</v>
      </c>
    </row>
    <row r="101" spans="1:11" s="7" customFormat="1" ht="63.75" x14ac:dyDescent="0.2">
      <c r="A101" s="21" t="s">
        <v>165</v>
      </c>
      <c r="B101" s="22" t="s">
        <v>166</v>
      </c>
      <c r="C101" s="23">
        <v>38576.880000000005</v>
      </c>
      <c r="D101" s="24">
        <v>44693.67</v>
      </c>
      <c r="E101" s="24">
        <v>42989.79</v>
      </c>
      <c r="F101" s="24">
        <v>41325.86</v>
      </c>
      <c r="G101" s="24">
        <v>39657.4</v>
      </c>
      <c r="H101" s="24">
        <v>38006.050000000003</v>
      </c>
      <c r="I101" s="24">
        <v>36318.160000000003</v>
      </c>
      <c r="J101" s="24">
        <v>83601.279999999999</v>
      </c>
      <c r="K101" s="26">
        <f t="shared" si="2"/>
        <v>365169.09000000008</v>
      </c>
    </row>
    <row r="102" spans="1:11" s="7" customFormat="1" ht="76.5" x14ac:dyDescent="0.2">
      <c r="A102" s="21" t="s">
        <v>167</v>
      </c>
      <c r="B102" s="22" t="s">
        <v>166</v>
      </c>
      <c r="C102" s="23">
        <v>5646.84</v>
      </c>
      <c r="D102" s="24">
        <v>21367.599999999999</v>
      </c>
      <c r="E102" s="24">
        <v>20856.919999999998</v>
      </c>
      <c r="F102" s="24">
        <v>20262.63</v>
      </c>
      <c r="G102" s="24">
        <v>19666.71</v>
      </c>
      <c r="H102" s="24">
        <v>19093.21</v>
      </c>
      <c r="I102" s="24">
        <v>18474.04</v>
      </c>
      <c r="J102" s="24">
        <v>180751.15</v>
      </c>
      <c r="K102" s="26">
        <f t="shared" si="2"/>
        <v>306119.09999999998</v>
      </c>
    </row>
    <row r="103" spans="1:11" s="7" customFormat="1" ht="63.75" x14ac:dyDescent="0.2">
      <c r="A103" s="21" t="s">
        <v>168</v>
      </c>
      <c r="B103" s="22" t="s">
        <v>169</v>
      </c>
      <c r="C103" s="23">
        <v>2614.34</v>
      </c>
      <c r="D103" s="24">
        <v>17452.400000000001</v>
      </c>
      <c r="E103" s="24">
        <v>16848.560000000001</v>
      </c>
      <c r="F103" s="24">
        <v>16184.12</v>
      </c>
      <c r="G103" s="24">
        <v>15517.84</v>
      </c>
      <c r="H103" s="24">
        <v>14858.86</v>
      </c>
      <c r="I103" s="24">
        <v>14184.38</v>
      </c>
      <c r="J103" s="24">
        <v>35586.53</v>
      </c>
      <c r="K103" s="26">
        <f t="shared" si="2"/>
        <v>133247.03000000003</v>
      </c>
    </row>
    <row r="104" spans="1:11" s="7" customFormat="1" ht="129" customHeight="1" x14ac:dyDescent="0.2">
      <c r="A104" s="21" t="s">
        <v>170</v>
      </c>
      <c r="B104" s="22" t="s">
        <v>169</v>
      </c>
      <c r="C104" s="23">
        <v>10998.83</v>
      </c>
      <c r="D104" s="24">
        <v>12891.38</v>
      </c>
      <c r="E104" s="24">
        <v>12390.68</v>
      </c>
      <c r="F104" s="24">
        <v>11902.02</v>
      </c>
      <c r="G104" s="24">
        <v>11412.02</v>
      </c>
      <c r="H104" s="24">
        <v>10927.41</v>
      </c>
      <c r="I104" s="24">
        <v>10431.379999999999</v>
      </c>
      <c r="J104" s="24">
        <v>26170.81</v>
      </c>
      <c r="K104" s="26">
        <f t="shared" si="2"/>
        <v>107124.53000000001</v>
      </c>
    </row>
    <row r="105" spans="1:11" s="7" customFormat="1" ht="114.75" x14ac:dyDescent="0.2">
      <c r="A105" s="21" t="s">
        <v>171</v>
      </c>
      <c r="B105" s="22" t="s">
        <v>169</v>
      </c>
      <c r="C105" s="23">
        <v>9592.43</v>
      </c>
      <c r="D105" s="24">
        <v>11155.09</v>
      </c>
      <c r="E105" s="24">
        <v>10721.82</v>
      </c>
      <c r="F105" s="24">
        <v>10298.98</v>
      </c>
      <c r="G105" s="24">
        <v>9874.99</v>
      </c>
      <c r="H105" s="24">
        <v>9455.64</v>
      </c>
      <c r="I105" s="24">
        <v>9026.42</v>
      </c>
      <c r="J105" s="24">
        <v>22645.97</v>
      </c>
      <c r="K105" s="26">
        <f t="shared" si="2"/>
        <v>92771.34</v>
      </c>
    </row>
    <row r="106" spans="1:11" s="7" customFormat="1" ht="114.75" x14ac:dyDescent="0.2">
      <c r="A106" s="21" t="s">
        <v>172</v>
      </c>
      <c r="B106" s="22" t="s">
        <v>173</v>
      </c>
      <c r="C106" s="23">
        <v>18262.28</v>
      </c>
      <c r="D106" s="24">
        <v>42767.94</v>
      </c>
      <c r="E106" s="24">
        <v>55222.09</v>
      </c>
      <c r="F106" s="24">
        <v>53577.79</v>
      </c>
      <c r="G106" s="24">
        <v>51928.99</v>
      </c>
      <c r="H106" s="24">
        <v>50344.49</v>
      </c>
      <c r="I106" s="24">
        <v>48629.1</v>
      </c>
      <c r="J106" s="24">
        <v>482380.38</v>
      </c>
      <c r="K106" s="26">
        <f t="shared" si="2"/>
        <v>803113.06</v>
      </c>
    </row>
    <row r="107" spans="1:11" s="7" customFormat="1" ht="76.5" x14ac:dyDescent="0.2">
      <c r="A107" s="21" t="s">
        <v>174</v>
      </c>
      <c r="B107" s="22" t="s">
        <v>173</v>
      </c>
      <c r="C107" s="23">
        <v>9308.8000000000011</v>
      </c>
      <c r="D107" s="24">
        <v>22132.02</v>
      </c>
      <c r="E107" s="24">
        <v>37857.64</v>
      </c>
      <c r="F107" s="24">
        <v>36514.99</v>
      </c>
      <c r="G107" s="24">
        <v>35158.910000000003</v>
      </c>
      <c r="H107" s="24">
        <v>33835.03</v>
      </c>
      <c r="I107" s="24">
        <v>32444.87</v>
      </c>
      <c r="J107" s="24">
        <v>198704.62</v>
      </c>
      <c r="K107" s="26">
        <f t="shared" ref="K107:K110" si="3">SUM(C107:J107)</f>
        <v>405956.88</v>
      </c>
    </row>
    <row r="108" spans="1:11" s="7" customFormat="1" ht="153.75" customHeight="1" x14ac:dyDescent="0.2">
      <c r="A108" s="21" t="s">
        <v>175</v>
      </c>
      <c r="B108" s="22" t="s">
        <v>169</v>
      </c>
      <c r="C108" s="23">
        <v>8998.57</v>
      </c>
      <c r="D108" s="24">
        <v>10509.22</v>
      </c>
      <c r="E108" s="24">
        <v>10092.32</v>
      </c>
      <c r="F108" s="24">
        <v>9684.81</v>
      </c>
      <c r="G108" s="24">
        <v>9276.18</v>
      </c>
      <c r="H108" s="24">
        <v>8871.3799999999992</v>
      </c>
      <c r="I108" s="24">
        <v>8458.39</v>
      </c>
      <c r="J108" s="24">
        <v>16904.439999999999</v>
      </c>
      <c r="K108" s="26">
        <f t="shared" si="3"/>
        <v>82795.31</v>
      </c>
    </row>
    <row r="109" spans="1:11" s="7" customFormat="1" ht="80.25" customHeight="1" x14ac:dyDescent="0.2">
      <c r="A109" s="27" t="s">
        <v>176</v>
      </c>
      <c r="B109" s="28" t="s">
        <v>177</v>
      </c>
      <c r="C109" s="23">
        <v>6751</v>
      </c>
      <c r="D109" s="23">
        <v>13502</v>
      </c>
      <c r="E109" s="23">
        <v>13502</v>
      </c>
      <c r="F109" s="23">
        <v>30341</v>
      </c>
      <c r="G109" s="23">
        <v>29569</v>
      </c>
      <c r="H109" s="23">
        <v>28798</v>
      </c>
      <c r="I109" s="23">
        <v>28026</v>
      </c>
      <c r="J109" s="23">
        <v>302808</v>
      </c>
      <c r="K109" s="25">
        <v>453297</v>
      </c>
    </row>
    <row r="110" spans="1:11" s="7" customFormat="1" ht="38.25" x14ac:dyDescent="0.2">
      <c r="A110" s="21" t="s">
        <v>178</v>
      </c>
      <c r="B110" s="22" t="s">
        <v>179</v>
      </c>
      <c r="C110" s="23">
        <v>121</v>
      </c>
      <c r="D110" s="24">
        <v>7969</v>
      </c>
      <c r="E110" s="24">
        <v>10291</v>
      </c>
      <c r="F110" s="24">
        <v>10002</v>
      </c>
      <c r="G110" s="24">
        <v>9712</v>
      </c>
      <c r="H110" s="24">
        <v>9423</v>
      </c>
      <c r="I110" s="24">
        <v>9133</v>
      </c>
      <c r="J110" s="24">
        <v>94954</v>
      </c>
      <c r="K110" s="26">
        <f t="shared" si="3"/>
        <v>151605</v>
      </c>
    </row>
    <row r="111" spans="1:11" s="7" customFormat="1" ht="38.25" x14ac:dyDescent="0.2">
      <c r="A111" s="21" t="s">
        <v>180</v>
      </c>
      <c r="B111" s="22" t="s">
        <v>179</v>
      </c>
      <c r="C111" s="23">
        <v>199</v>
      </c>
      <c r="D111" s="24">
        <v>11092</v>
      </c>
      <c r="E111" s="24">
        <v>17067</v>
      </c>
      <c r="F111" s="24">
        <v>16587</v>
      </c>
      <c r="G111" s="24">
        <v>16107</v>
      </c>
      <c r="H111" s="24">
        <v>15628</v>
      </c>
      <c r="I111" s="24">
        <v>15148</v>
      </c>
      <c r="J111" s="24">
        <v>157480</v>
      </c>
      <c r="K111" s="26">
        <f t="shared" ref="K111:K116" si="4">SUM(C111:J111)</f>
        <v>249308</v>
      </c>
    </row>
    <row r="112" spans="1:11" s="7" customFormat="1" ht="38.25" x14ac:dyDescent="0.2">
      <c r="A112" s="21" t="s">
        <v>182</v>
      </c>
      <c r="B112" s="22" t="s">
        <v>206</v>
      </c>
      <c r="C112" s="23">
        <v>1258</v>
      </c>
      <c r="D112" s="24">
        <v>7551</v>
      </c>
      <c r="E112" s="24">
        <v>19114</v>
      </c>
      <c r="F112" s="24">
        <v>18577</v>
      </c>
      <c r="G112" s="24">
        <v>18040</v>
      </c>
      <c r="H112" s="24">
        <v>17503</v>
      </c>
      <c r="I112" s="24">
        <v>16966</v>
      </c>
      <c r="J112" s="24">
        <v>178756</v>
      </c>
      <c r="K112" s="26">
        <f t="shared" si="4"/>
        <v>277765</v>
      </c>
    </row>
    <row r="113" spans="1:11" s="7" customFormat="1" ht="38.25" x14ac:dyDescent="0.2">
      <c r="A113" s="29" t="s">
        <v>183</v>
      </c>
      <c r="B113" s="22" t="s">
        <v>207</v>
      </c>
      <c r="C113" s="23">
        <v>1126</v>
      </c>
      <c r="D113" s="24">
        <v>15629</v>
      </c>
      <c r="E113" s="24">
        <v>48932</v>
      </c>
      <c r="F113" s="24">
        <v>47557</v>
      </c>
      <c r="G113" s="24">
        <v>46182</v>
      </c>
      <c r="H113" s="24">
        <v>44808</v>
      </c>
      <c r="I113" s="24">
        <v>43433</v>
      </c>
      <c r="J113" s="24">
        <v>457728</v>
      </c>
      <c r="K113" s="26">
        <f t="shared" si="4"/>
        <v>705395</v>
      </c>
    </row>
    <row r="114" spans="1:11" s="7" customFormat="1" ht="38.25" x14ac:dyDescent="0.2">
      <c r="A114" s="21" t="s">
        <v>184</v>
      </c>
      <c r="B114" s="22" t="s">
        <v>206</v>
      </c>
      <c r="C114" s="23">
        <v>1088</v>
      </c>
      <c r="D114" s="24">
        <v>15421</v>
      </c>
      <c r="E114" s="24">
        <v>48215</v>
      </c>
      <c r="F114" s="24">
        <v>46860</v>
      </c>
      <c r="G114" s="24">
        <v>45505</v>
      </c>
      <c r="H114" s="24">
        <v>44151</v>
      </c>
      <c r="I114" s="24">
        <v>42796</v>
      </c>
      <c r="J114" s="24">
        <v>451051</v>
      </c>
      <c r="K114" s="26">
        <f t="shared" si="4"/>
        <v>695087</v>
      </c>
    </row>
    <row r="115" spans="1:11" s="7" customFormat="1" ht="38.25" x14ac:dyDescent="0.2">
      <c r="A115" s="21" t="s">
        <v>185</v>
      </c>
      <c r="B115" s="22" t="s">
        <v>206</v>
      </c>
      <c r="C115" s="23">
        <v>4202</v>
      </c>
      <c r="D115" s="24">
        <v>35452</v>
      </c>
      <c r="E115" s="24">
        <v>107327</v>
      </c>
      <c r="F115" s="24">
        <v>104312</v>
      </c>
      <c r="G115" s="24">
        <v>101296</v>
      </c>
      <c r="H115" s="24">
        <v>98281</v>
      </c>
      <c r="I115" s="24">
        <v>95265</v>
      </c>
      <c r="J115" s="24">
        <v>1004057</v>
      </c>
      <c r="K115" s="26">
        <f t="shared" si="4"/>
        <v>1550192</v>
      </c>
    </row>
    <row r="116" spans="1:11" s="7" customFormat="1" ht="63.75" x14ac:dyDescent="0.2">
      <c r="A116" s="21" t="s">
        <v>186</v>
      </c>
      <c r="B116" s="22" t="s">
        <v>208</v>
      </c>
      <c r="C116" s="23">
        <v>625</v>
      </c>
      <c r="D116" s="24">
        <v>4143</v>
      </c>
      <c r="E116" s="24">
        <v>4577</v>
      </c>
      <c r="F116" s="24">
        <v>4447</v>
      </c>
      <c r="G116" s="24">
        <v>4317</v>
      </c>
      <c r="H116" s="24">
        <v>4188</v>
      </c>
      <c r="I116" s="24">
        <v>4058</v>
      </c>
      <c r="J116" s="24">
        <v>42015</v>
      </c>
      <c r="K116" s="26">
        <f t="shared" si="4"/>
        <v>68370</v>
      </c>
    </row>
    <row r="117" spans="1:11" s="7" customFormat="1" ht="51" x14ac:dyDescent="0.2">
      <c r="A117" s="21" t="s">
        <v>181</v>
      </c>
      <c r="B117" s="22" t="s">
        <v>209</v>
      </c>
      <c r="C117" s="23">
        <v>625</v>
      </c>
      <c r="D117" s="24">
        <v>3631</v>
      </c>
      <c r="E117" s="24">
        <v>4664</v>
      </c>
      <c r="F117" s="24">
        <v>4534</v>
      </c>
      <c r="G117" s="24">
        <v>4404</v>
      </c>
      <c r="H117" s="24">
        <v>4274</v>
      </c>
      <c r="I117" s="24">
        <v>4144</v>
      </c>
      <c r="J117" s="24">
        <v>43752</v>
      </c>
      <c r="K117" s="26">
        <f>SUM(C117:J117)</f>
        <v>70028</v>
      </c>
    </row>
    <row r="118" spans="1:11" s="7" customFormat="1" ht="76.5" x14ac:dyDescent="0.2">
      <c r="A118" s="21" t="s">
        <v>176</v>
      </c>
      <c r="B118" s="22" t="s">
        <v>209</v>
      </c>
      <c r="C118" s="23">
        <v>1342</v>
      </c>
      <c r="D118" s="24">
        <v>5368</v>
      </c>
      <c r="E118" s="24">
        <v>5368</v>
      </c>
      <c r="F118" s="24">
        <v>9340</v>
      </c>
      <c r="G118" s="24">
        <v>10395</v>
      </c>
      <c r="H118" s="24">
        <v>10086</v>
      </c>
      <c r="I118" s="24">
        <v>9781</v>
      </c>
      <c r="J118" s="24">
        <v>103297</v>
      </c>
      <c r="K118" s="26">
        <f t="shared" ref="K118:K119" si="5">SUM(C118:J118)</f>
        <v>154977</v>
      </c>
    </row>
    <row r="119" spans="1:11" s="7" customFormat="1" ht="51" x14ac:dyDescent="0.2">
      <c r="A119" s="21" t="s">
        <v>205</v>
      </c>
      <c r="B119" s="22" t="s">
        <v>204</v>
      </c>
      <c r="C119" s="23">
        <v>2965</v>
      </c>
      <c r="D119" s="24">
        <v>27963</v>
      </c>
      <c r="E119" s="24">
        <v>121930</v>
      </c>
      <c r="F119" s="24">
        <v>134588</v>
      </c>
      <c r="G119" s="24">
        <v>130614</v>
      </c>
      <c r="H119" s="24">
        <v>126640</v>
      </c>
      <c r="I119" s="24">
        <v>122666</v>
      </c>
      <c r="J119" s="24">
        <v>1232965</v>
      </c>
      <c r="K119" s="26">
        <f t="shared" si="5"/>
        <v>1900331</v>
      </c>
    </row>
    <row r="120" spans="1:11" x14ac:dyDescent="0.25">
      <c r="A120" s="22" t="s">
        <v>187</v>
      </c>
      <c r="B120" s="22" t="s">
        <v>187</v>
      </c>
      <c r="C120" s="25">
        <f>SUM(C11:C119)</f>
        <v>3188826.9699999988</v>
      </c>
      <c r="D120" s="25">
        <f t="shared" ref="D120:K120" si="6">SUM(D11:D119)</f>
        <v>3558439.9599999995</v>
      </c>
      <c r="E120" s="25">
        <f t="shared" si="6"/>
        <v>3589931.6799999992</v>
      </c>
      <c r="F120" s="25">
        <f t="shared" si="6"/>
        <v>3398329.3200000003</v>
      </c>
      <c r="G120" s="25">
        <f t="shared" si="6"/>
        <v>3065946.5300000012</v>
      </c>
      <c r="H120" s="25">
        <f t="shared" si="6"/>
        <v>2690893.4299999992</v>
      </c>
      <c r="I120" s="25">
        <f t="shared" si="6"/>
        <v>2500299.4899999998</v>
      </c>
      <c r="J120" s="25">
        <f t="shared" si="6"/>
        <v>18763467.530000005</v>
      </c>
      <c r="K120" s="25">
        <f t="shared" si="6"/>
        <v>40756134.910000004</v>
      </c>
    </row>
    <row r="121" spans="1:11" s="8" customFormat="1" x14ac:dyDescent="0.25">
      <c r="A121" s="30"/>
      <c r="B121" s="30"/>
      <c r="C121" s="31"/>
      <c r="D121" s="32"/>
      <c r="E121" s="32"/>
      <c r="F121" s="32"/>
      <c r="G121" s="32"/>
      <c r="H121" s="32"/>
      <c r="I121" s="32"/>
      <c r="J121" s="32"/>
      <c r="K121" s="26"/>
    </row>
    <row r="122" spans="1:11" s="8" customFormat="1" x14ac:dyDescent="0.2">
      <c r="A122" s="52" t="s">
        <v>188</v>
      </c>
      <c r="B122" s="52"/>
      <c r="C122" s="52"/>
      <c r="D122" s="52"/>
      <c r="E122" s="52"/>
      <c r="F122" s="52"/>
      <c r="G122" s="52"/>
      <c r="H122" s="52"/>
      <c r="I122" s="52"/>
      <c r="J122" s="52"/>
      <c r="K122" s="52"/>
    </row>
    <row r="123" spans="1:11" s="8" customFormat="1" ht="51" x14ac:dyDescent="0.25">
      <c r="A123" s="21" t="s">
        <v>189</v>
      </c>
      <c r="B123" s="22" t="s">
        <v>190</v>
      </c>
      <c r="C123" s="33">
        <v>56475</v>
      </c>
      <c r="D123" s="33">
        <v>54474</v>
      </c>
      <c r="E123" s="33">
        <v>54474</v>
      </c>
      <c r="F123" s="33">
        <v>54474</v>
      </c>
      <c r="G123" s="33">
        <v>29407</v>
      </c>
      <c r="H123" s="34">
        <v>0</v>
      </c>
      <c r="I123" s="33">
        <v>0</v>
      </c>
      <c r="J123" s="33">
        <v>0</v>
      </c>
      <c r="K123" s="35">
        <f t="shared" ref="K123:K128" si="7">SUM(C123:J123)</f>
        <v>249304</v>
      </c>
    </row>
    <row r="124" spans="1:11" s="8" customFormat="1" ht="51" x14ac:dyDescent="0.25">
      <c r="A124" s="21" t="s">
        <v>191</v>
      </c>
      <c r="B124" s="22" t="s">
        <v>100</v>
      </c>
      <c r="C124" s="36">
        <v>20168</v>
      </c>
      <c r="D124" s="33">
        <v>20137</v>
      </c>
      <c r="E124" s="33">
        <v>10036</v>
      </c>
      <c r="F124" s="33">
        <v>0</v>
      </c>
      <c r="G124" s="33">
        <v>0</v>
      </c>
      <c r="H124" s="33">
        <v>0</v>
      </c>
      <c r="I124" s="33">
        <v>0</v>
      </c>
      <c r="J124" s="33">
        <v>0</v>
      </c>
      <c r="K124" s="35">
        <f t="shared" si="7"/>
        <v>50341</v>
      </c>
    </row>
    <row r="125" spans="1:11" s="8" customFormat="1" ht="76.5" x14ac:dyDescent="0.25">
      <c r="A125" s="21" t="s">
        <v>192</v>
      </c>
      <c r="B125" s="22" t="s">
        <v>193</v>
      </c>
      <c r="C125" s="36">
        <v>29424</v>
      </c>
      <c r="D125" s="33">
        <v>29161</v>
      </c>
      <c r="E125" s="33">
        <v>28882</v>
      </c>
      <c r="F125" s="33">
        <v>28611</v>
      </c>
      <c r="G125" s="33">
        <v>28340</v>
      </c>
      <c r="H125" s="33">
        <v>28073</v>
      </c>
      <c r="I125" s="33">
        <v>27797</v>
      </c>
      <c r="J125" s="33">
        <v>148052</v>
      </c>
      <c r="K125" s="35">
        <f t="shared" si="7"/>
        <v>348340</v>
      </c>
    </row>
    <row r="126" spans="1:11" s="8" customFormat="1" ht="51" x14ac:dyDescent="0.25">
      <c r="A126" s="21" t="s">
        <v>194</v>
      </c>
      <c r="B126" s="22" t="s">
        <v>195</v>
      </c>
      <c r="C126" s="36">
        <v>8619</v>
      </c>
      <c r="D126" s="33">
        <v>22766</v>
      </c>
      <c r="E126" s="33">
        <v>22049</v>
      </c>
      <c r="F126" s="33">
        <v>21347</v>
      </c>
      <c r="G126" s="33">
        <v>20643</v>
      </c>
      <c r="H126" s="33">
        <v>19944</v>
      </c>
      <c r="I126" s="33">
        <v>19234</v>
      </c>
      <c r="J126" s="33">
        <v>27518</v>
      </c>
      <c r="K126" s="35">
        <f t="shared" si="7"/>
        <v>162120</v>
      </c>
    </row>
    <row r="127" spans="1:11" s="8" customFormat="1" ht="38.25" x14ac:dyDescent="0.25">
      <c r="A127" s="21" t="s">
        <v>196</v>
      </c>
      <c r="B127" s="22" t="s">
        <v>197</v>
      </c>
      <c r="C127" s="36">
        <v>222014</v>
      </c>
      <c r="D127" s="33">
        <v>0</v>
      </c>
      <c r="E127" s="33">
        <v>0</v>
      </c>
      <c r="F127" s="33">
        <v>0</v>
      </c>
      <c r="G127" s="33">
        <v>0</v>
      </c>
      <c r="H127" s="33">
        <v>0</v>
      </c>
      <c r="I127" s="33">
        <v>0</v>
      </c>
      <c r="J127" s="33">
        <v>0</v>
      </c>
      <c r="K127" s="35">
        <f t="shared" si="7"/>
        <v>222014</v>
      </c>
    </row>
    <row r="128" spans="1:11" s="8" customFormat="1" ht="38.25" x14ac:dyDescent="0.25">
      <c r="A128" s="21" t="s">
        <v>198</v>
      </c>
      <c r="B128" s="22" t="s">
        <v>199</v>
      </c>
      <c r="C128" s="33">
        <v>80986</v>
      </c>
      <c r="D128" s="33">
        <v>73699</v>
      </c>
      <c r="E128" s="34">
        <v>0</v>
      </c>
      <c r="F128" s="33">
        <v>0</v>
      </c>
      <c r="G128" s="33">
        <v>0</v>
      </c>
      <c r="H128" s="33">
        <v>0</v>
      </c>
      <c r="I128" s="33">
        <v>0</v>
      </c>
      <c r="J128" s="33">
        <v>0</v>
      </c>
      <c r="K128" s="35">
        <f t="shared" si="7"/>
        <v>154685</v>
      </c>
    </row>
    <row r="129" spans="1:209" s="8" customFormat="1" ht="140.25" x14ac:dyDescent="0.25">
      <c r="A129" s="21" t="s">
        <v>200</v>
      </c>
      <c r="B129" s="22" t="s">
        <v>201</v>
      </c>
      <c r="C129" s="37">
        <v>4329.6900000000005</v>
      </c>
      <c r="D129" s="33">
        <v>4329</v>
      </c>
      <c r="E129" s="33">
        <v>4329</v>
      </c>
      <c r="F129" s="33">
        <v>4329</v>
      </c>
      <c r="G129" s="33">
        <v>4329</v>
      </c>
      <c r="H129" s="33">
        <v>4329</v>
      </c>
      <c r="I129" s="33">
        <v>4329</v>
      </c>
      <c r="J129" s="33">
        <v>51958</v>
      </c>
      <c r="K129" s="35">
        <f>SUM(C129:J129)</f>
        <v>82261.69</v>
      </c>
    </row>
    <row r="130" spans="1:209" s="8" customFormat="1" ht="51" x14ac:dyDescent="0.25">
      <c r="A130" s="21" t="s">
        <v>202</v>
      </c>
      <c r="B130" s="22" t="s">
        <v>203</v>
      </c>
      <c r="C130" s="36">
        <v>8286</v>
      </c>
      <c r="D130" s="33">
        <v>9690</v>
      </c>
      <c r="E130" s="33">
        <v>9359</v>
      </c>
      <c r="F130" s="33">
        <v>9037</v>
      </c>
      <c r="G130" s="33">
        <v>8713</v>
      </c>
      <c r="H130" s="33">
        <v>8393</v>
      </c>
      <c r="I130" s="33">
        <v>8066</v>
      </c>
      <c r="J130" s="33">
        <v>20516</v>
      </c>
      <c r="K130" s="33">
        <f>SUM(C130:J130)</f>
        <v>82060</v>
      </c>
    </row>
    <row r="131" spans="1:209" s="11" customFormat="1" x14ac:dyDescent="0.25">
      <c r="A131" s="38" t="s">
        <v>187</v>
      </c>
      <c r="B131" s="38" t="s">
        <v>187</v>
      </c>
      <c r="C131" s="39">
        <f>SUM(C123:C130)</f>
        <v>430301.69</v>
      </c>
      <c r="D131" s="39">
        <f t="shared" ref="D131:K131" si="8">SUM(D123:D130)</f>
        <v>214256</v>
      </c>
      <c r="E131" s="39">
        <f t="shared" si="8"/>
        <v>129129</v>
      </c>
      <c r="F131" s="39">
        <f t="shared" si="8"/>
        <v>117798</v>
      </c>
      <c r="G131" s="39">
        <f t="shared" si="8"/>
        <v>91432</v>
      </c>
      <c r="H131" s="39">
        <f t="shared" si="8"/>
        <v>60739</v>
      </c>
      <c r="I131" s="39">
        <f t="shared" si="8"/>
        <v>59426</v>
      </c>
      <c r="J131" s="39">
        <f t="shared" si="8"/>
        <v>248044</v>
      </c>
      <c r="K131" s="39">
        <f t="shared" si="8"/>
        <v>1351125.69</v>
      </c>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10"/>
      <c r="CY131" s="10"/>
      <c r="CZ131" s="10"/>
      <c r="DA131" s="10"/>
      <c r="DB131" s="10"/>
      <c r="DC131" s="10"/>
      <c r="DD131" s="10"/>
      <c r="DE131" s="10"/>
      <c r="DF131" s="10"/>
      <c r="DG131" s="10"/>
      <c r="DH131" s="10"/>
      <c r="DI131" s="10"/>
      <c r="DJ131" s="10"/>
      <c r="DK131" s="10"/>
      <c r="DL131" s="10"/>
      <c r="DM131" s="10"/>
      <c r="DN131" s="10"/>
      <c r="DO131" s="10"/>
      <c r="DP131" s="10"/>
      <c r="DQ131" s="10"/>
      <c r="DR131" s="10"/>
      <c r="DS131" s="10"/>
      <c r="DT131" s="10"/>
      <c r="DU131" s="10"/>
      <c r="DV131" s="10"/>
      <c r="DW131" s="10"/>
      <c r="DX131" s="10"/>
      <c r="DY131" s="10"/>
      <c r="DZ131" s="10"/>
      <c r="EA131" s="10"/>
      <c r="EB131" s="10"/>
      <c r="EC131" s="10"/>
      <c r="ED131" s="10"/>
      <c r="EE131" s="10"/>
      <c r="EF131" s="10"/>
      <c r="EG131" s="10"/>
      <c r="EH131" s="10"/>
      <c r="EI131" s="10"/>
      <c r="EJ131" s="10"/>
      <c r="EK131" s="10"/>
      <c r="EL131" s="10"/>
      <c r="EM131" s="10"/>
      <c r="EN131" s="10"/>
      <c r="EO131" s="10"/>
      <c r="EP131" s="10"/>
      <c r="EQ131" s="10"/>
      <c r="ER131" s="10"/>
      <c r="ES131" s="10"/>
      <c r="ET131" s="10"/>
      <c r="EU131" s="10"/>
      <c r="EV131" s="10"/>
      <c r="EW131" s="10"/>
      <c r="EX131" s="10"/>
      <c r="EY131" s="10"/>
      <c r="EZ131" s="10"/>
      <c r="FA131" s="10"/>
      <c r="FB131" s="10"/>
      <c r="FC131" s="10"/>
      <c r="FD131" s="10"/>
      <c r="FE131" s="10"/>
      <c r="FF131" s="10"/>
      <c r="FG131" s="10"/>
      <c r="FH131" s="10"/>
      <c r="FI131" s="10"/>
      <c r="FJ131" s="10"/>
      <c r="FK131" s="10"/>
      <c r="FL131" s="10"/>
      <c r="FM131" s="10"/>
      <c r="FN131" s="10"/>
      <c r="FO131" s="10"/>
      <c r="FP131" s="10"/>
      <c r="FQ131" s="10"/>
      <c r="FR131" s="10"/>
      <c r="FS131" s="10"/>
      <c r="FT131" s="10"/>
      <c r="FU131" s="10"/>
      <c r="FV131" s="10"/>
      <c r="FW131" s="10"/>
      <c r="FX131" s="10"/>
      <c r="FY131" s="10"/>
      <c r="FZ131" s="10"/>
      <c r="GA131" s="10"/>
      <c r="GB131" s="10"/>
      <c r="GC131" s="10"/>
      <c r="GD131" s="10"/>
      <c r="GE131" s="10"/>
      <c r="GF131" s="10"/>
      <c r="GG131" s="10"/>
      <c r="GH131" s="10"/>
      <c r="GI131" s="10"/>
      <c r="GJ131" s="10"/>
      <c r="GK131" s="10"/>
      <c r="GL131" s="10"/>
      <c r="GM131" s="10"/>
      <c r="GN131" s="10"/>
      <c r="GO131" s="10"/>
      <c r="GP131" s="10"/>
      <c r="GQ131" s="10"/>
      <c r="GR131" s="10"/>
      <c r="GS131" s="10"/>
      <c r="GT131" s="10"/>
      <c r="GU131" s="10"/>
      <c r="GV131" s="10"/>
      <c r="GW131" s="10"/>
      <c r="GX131" s="10"/>
      <c r="GY131" s="10"/>
      <c r="GZ131" s="10"/>
      <c r="HA131" s="10"/>
    </row>
    <row r="132" spans="1:209" x14ac:dyDescent="0.25">
      <c r="A132" s="40"/>
      <c r="B132" s="40"/>
      <c r="C132" s="41"/>
      <c r="D132" s="42"/>
      <c r="E132" s="42"/>
      <c r="F132" s="42"/>
      <c r="G132" s="42"/>
      <c r="H132" s="42"/>
      <c r="I132" s="42"/>
      <c r="J132" s="42"/>
      <c r="K132" s="42"/>
    </row>
    <row r="133" spans="1:209" hidden="1" x14ac:dyDescent="0.25">
      <c r="A133" s="22"/>
      <c r="B133" s="22"/>
      <c r="C133" s="43"/>
      <c r="D133" s="44"/>
      <c r="E133" s="44"/>
      <c r="F133" s="44"/>
      <c r="G133" s="44"/>
      <c r="H133" s="44"/>
      <c r="I133" s="44"/>
      <c r="J133" s="44"/>
      <c r="K133" s="26"/>
    </row>
    <row r="134" spans="1:209" x14ac:dyDescent="0.25">
      <c r="A134" s="55" t="s">
        <v>215</v>
      </c>
      <c r="B134" s="56"/>
      <c r="C134" s="26">
        <f>C120+C131</f>
        <v>3619128.6599999988</v>
      </c>
      <c r="D134" s="26">
        <f t="shared" ref="D134:K134" si="9">D120+D131</f>
        <v>3772695.9599999995</v>
      </c>
      <c r="E134" s="26">
        <f t="shared" si="9"/>
        <v>3719060.6799999992</v>
      </c>
      <c r="F134" s="26">
        <f t="shared" si="9"/>
        <v>3516127.3200000003</v>
      </c>
      <c r="G134" s="26">
        <f t="shared" si="9"/>
        <v>3157378.5300000012</v>
      </c>
      <c r="H134" s="26">
        <f t="shared" si="9"/>
        <v>2751632.4299999992</v>
      </c>
      <c r="I134" s="26">
        <f t="shared" si="9"/>
        <v>2559725.4899999998</v>
      </c>
      <c r="J134" s="26">
        <f t="shared" si="9"/>
        <v>19011511.530000005</v>
      </c>
      <c r="K134" s="26">
        <f t="shared" si="9"/>
        <v>42107260.600000001</v>
      </c>
    </row>
    <row r="135" spans="1:209" x14ac:dyDescent="0.25">
      <c r="A135" s="12"/>
      <c r="B135" s="12"/>
      <c r="C135" s="9"/>
      <c r="D135" s="9"/>
      <c r="E135" s="9"/>
      <c r="F135" s="9"/>
      <c r="G135" s="9"/>
      <c r="H135" s="9"/>
      <c r="I135" s="9"/>
      <c r="J135" s="9"/>
      <c r="K135" s="13"/>
    </row>
    <row r="137" spans="1:209" ht="31.5" x14ac:dyDescent="0.25">
      <c r="A137" s="45" t="s">
        <v>213</v>
      </c>
      <c r="B137" s="45"/>
      <c r="C137" s="53"/>
      <c r="D137" s="53"/>
      <c r="E137" s="53"/>
      <c r="F137" s="53"/>
      <c r="G137" s="54" t="s">
        <v>214</v>
      </c>
      <c r="H137" s="54"/>
      <c r="I137" s="54"/>
    </row>
  </sheetData>
  <mergeCells count="9">
    <mergeCell ref="A5:K5"/>
    <mergeCell ref="A10:K10"/>
    <mergeCell ref="A122:K122"/>
    <mergeCell ref="C137:F137"/>
    <mergeCell ref="G137:I137"/>
    <mergeCell ref="A134:B134"/>
    <mergeCell ref="A7:A8"/>
    <mergeCell ref="B7:B8"/>
    <mergeCell ref="C7:K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Ilze Samsone</dc:creator>
  <cp:keywords/>
  <dc:description/>
  <cp:lastModifiedBy>Daiga Naroga</cp:lastModifiedBy>
  <dcterms:created xsi:type="dcterms:W3CDTF">2023-06-30T12:03:34Z</dcterms:created>
  <dcterms:modified xsi:type="dcterms:W3CDTF">2023-08-20T18:41:49Z</dcterms:modified>
  <cp:category/>
</cp:coreProperties>
</file>