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569" activeTab="0"/>
  </bookViews>
  <sheets>
    <sheet name="3.pielikums" sheetId="1" r:id="rId1"/>
  </sheets>
  <definedNames>
    <definedName name="_xlnm.Print_Area" localSheetId="0">'3.pielikums'!$B:$N</definedName>
    <definedName name="_xlnm.Print_Titles" localSheetId="0">'3.pielikums'!$8:$12</definedName>
    <definedName name="Excel_BuiltIn_Print_Titles_1">'3.pielikums'!$A$8:$IK$12</definedName>
  </definedNames>
  <calcPr fullCalcOnLoad="1"/>
</workbook>
</file>

<file path=xl/sharedStrings.xml><?xml version="1.0" encoding="utf-8"?>
<sst xmlns="http://schemas.openxmlformats.org/spreadsheetml/2006/main" count="641" uniqueCount="244">
  <si>
    <t>Kods/ Uzskaites konts</t>
  </si>
  <si>
    <t>Aizdevējs</t>
  </si>
  <si>
    <t>Institucionālā sektora klasifikācijas kods</t>
  </si>
  <si>
    <t>Mērķis</t>
  </si>
  <si>
    <t>Līguma noslēgšanas datums</t>
  </si>
  <si>
    <t>Saistību apmērs</t>
  </si>
  <si>
    <t>turpmākajos gados</t>
  </si>
  <si>
    <t>pavisam (1.+2.+3.+4.+ 5+.6.+7.+8.)</t>
  </si>
  <si>
    <t>A</t>
  </si>
  <si>
    <t>B</t>
  </si>
  <si>
    <t>C</t>
  </si>
  <si>
    <t>D</t>
  </si>
  <si>
    <t>E</t>
  </si>
  <si>
    <t>Aizņēmumi</t>
  </si>
  <si>
    <t>09</t>
  </si>
  <si>
    <t>Valsts kase</t>
  </si>
  <si>
    <t>S13 01 00</t>
  </si>
  <si>
    <t>A2/1/07/392, t.Nr. P-211/2007 ERAFprojekts ūdenssaimniecības attīstība Pilskalnes pagastā P-211/2007</t>
  </si>
  <si>
    <t>14.08.2007</t>
  </si>
  <si>
    <t xml:space="preserve">A2/1/08/557 Autoostas ēkas un nojumes remonts P-190/2008
</t>
  </si>
  <si>
    <t>05.06.2008</t>
  </si>
  <si>
    <t xml:space="preserve">A2/1/09/753 Neretas kultūras nama rekonstrukcija P-349/2009
</t>
  </si>
  <si>
    <t>01.12.2009</t>
  </si>
  <si>
    <t xml:space="preserve">A2/1/11/651 Ūdenssaimniecības attīstība Neretas novada Neretas ciemā P-410/2011
</t>
  </si>
  <si>
    <t>21.10.2011</t>
  </si>
  <si>
    <t xml:space="preserve">A2/1/10/218 Infrastruktūras sakārtošanai -A.Upīša Skrīveru vidusskolas vecā korpusa renovācijai, mēbeļu iegādei vidusskolas kabinetiem un publiskās tualetes projektēšanai un celtniecībai PL-22/2012
</t>
  </si>
  <si>
    <t>02.04.2012</t>
  </si>
  <si>
    <t xml:space="preserve">A2/1/10/88 Pārjaunojuma līgums PA Skrīveru sociālās aprūpes centrs jaunās ēkas būvniecībai PL-20/2012
</t>
  </si>
  <si>
    <t xml:space="preserve">A2/1/10/219 SIA Skrīveru saimnieks pamatkapitāla palielināšanai PL-23/2012 
</t>
  </si>
  <si>
    <t xml:space="preserve">A2/1/13/203 KPFI projekta Kompleksi risinājumi siltumnīcefekta gāzu emisijas samazināšanai pirmsskolas izglītības iestādē Sprīdītis, Sprīdīša ielā 1, Skrīveros, Skrīveru novadā Nr.KPFI-15.1/107 P-138/2013 
</t>
  </si>
  <si>
    <t>22.05.2013</t>
  </si>
  <si>
    <t xml:space="preserve">A2/1/13/397 ELFLA projekta Nr.12-04-LL20-L413101-000010 Ielu tirdzniecības vietas izbūve Skrīveru novadā P-284/2013
</t>
  </si>
  <si>
    <t>09.08.2013</t>
  </si>
  <si>
    <t xml:space="preserve">A2/1/13/473 ELFLA projekta (Nr.12-04-L32100-000004) " Ceļa Lielkažoki - Stūrīši posma rekonstrukcija Skrīveru novadā" īstenošanai P-342/2013
</t>
  </si>
  <si>
    <t>10.09.2013</t>
  </si>
  <si>
    <t xml:space="preserve">A2/1/14/203 P-119/2014 KPFI proj. Energoefektivitātes paaugstināšana Neretas J.Jaunsudrabiņa vidusskolā P-119/2014
</t>
  </si>
  <si>
    <t>10.04.2014</t>
  </si>
  <si>
    <t xml:space="preserve">A2/1/14/204, P-120/2014 KPFI proj. Energoefektivitātes uzlabošana Neretas PII Ziediņš P-120/2014
</t>
  </si>
  <si>
    <t xml:space="preserve">A2/1/14/437 ERAF "Ūdenssaimnecības attīstība Neretas novada Neretas ciemā 2.posms P-278/2014
</t>
  </si>
  <si>
    <t>16.07.2014</t>
  </si>
  <si>
    <t xml:space="preserve">A2/1/17/347 Projekta Andreja Upīša Skrīveru vidusskolas stadiona pārbūve īstenošanai P-229/2017 
</t>
  </si>
  <si>
    <t>01.06.2017</t>
  </si>
  <si>
    <t xml:space="preserve">A2/1/17/762 Neretas novada administratīvās ēkas fasādes un telpu remonts P-592/2017
</t>
  </si>
  <si>
    <t>17.10.2017</t>
  </si>
  <si>
    <t xml:space="preserve">A2/1/18/34 Pašvaldības autonomo funkciju veikšanai nepieciešamā transporta (mikroautobusa) iegādei P-14/2018 
</t>
  </si>
  <si>
    <t>31.01.2018</t>
  </si>
  <si>
    <t xml:space="preserve">A2/1/18/46 Neretas novada administratīvās ēkas telpu remonts P-34/2018
</t>
  </si>
  <si>
    <t>07.02.2018</t>
  </si>
  <si>
    <t xml:space="preserve">A2/1/18/73 Pašvaldības autonomo veikšanai nepieciešamā auto transporta (mazlietota pasažieru autobusa) iegādei P-51/2018 
</t>
  </si>
  <si>
    <t>05.03.2018</t>
  </si>
  <si>
    <t xml:space="preserve">A2/1/18/144 Prioritārā investīciju projekta ,,Jaunjelgavas vidusskolas telpu pārbūve" īstenošana P-122/2018 
</t>
  </si>
  <si>
    <t>05.04.2018</t>
  </si>
  <si>
    <t xml:space="preserve">A2/1/18/227 Estrādes pārbūve P-192/2018
</t>
  </si>
  <si>
    <t>14.05.2018</t>
  </si>
  <si>
    <t>A2/1/18/329 Ūdensvada atjaunošana Bebru pagastā P-274/2018</t>
  </si>
  <si>
    <t>07.06.2018</t>
  </si>
  <si>
    <t xml:space="preserve">A2/1/18/323 Izglītības iestāžu investīciju projekts "Būvdarbi pirmsskolas izglītības iestādē "Bērziņš" Pļaviņās, Pļaviņu novadā" P-272/2018
</t>
  </si>
  <si>
    <t>08.06.2018</t>
  </si>
  <si>
    <t xml:space="preserve">A2/1/18/411 Izglītības iestāžu investīciju projekts "Pļaviņu novada ģimnāzijas datortehnikas nodrošinājums un infrastruktūras uzlabošana" P-345/2018
</t>
  </si>
  <si>
    <t xml:space="preserve">A2/1/18/324 Prioritārais investīciju projekts ""Ielu apgaismojuma pārbūve no Daugavas ielas 141 līdz Daugavas ielai 171, Līkā, Skolas un Dārza ielās, Pļaviņās, Pļaviņu novadā, no 1.maija un Odzienas ielas krustojuma līdz Odzienas ielai 24, Kriškalnos, Aiviekstes pagastā, Pļaviņu novadā"" P-271/2018
</t>
  </si>
  <si>
    <t>09.06.2018</t>
  </si>
  <si>
    <t xml:space="preserve">A2/1/18/376 Energoefektivitātes paaugstināšana Jaunjelgavas novada ēkā P-310/2018 
</t>
  </si>
  <si>
    <t>02.07.2018</t>
  </si>
  <si>
    <t xml:space="preserve">A2/1/18/400 Transporta iegāde P-315/2018
</t>
  </si>
  <si>
    <t>03.07.2018</t>
  </si>
  <si>
    <t xml:space="preserve">A2/1/18/405 Parka ielas pārbūve P-333/2018
</t>
  </si>
  <si>
    <t xml:space="preserve">A2/1/18/406 Kokneses I.Gaiša vidusskolas jumta remonts P-332/2018 
</t>
  </si>
  <si>
    <t xml:space="preserve">A2/1/18/322 Projekts "Pļaviņu novada ģimnāzijas datortehnikas nodrošinājums un infrastruktūras uzlabošana" īstenošanai P-273/2018
</t>
  </si>
  <si>
    <t xml:space="preserve">A2/1/18/509 Prioritārā investīciju projekta ,,Gājēju celiņa izbūve Sērenes ciemā Jaunjelgavas novadā" īstenošanai P-424/2018 
</t>
  </si>
  <si>
    <t>01.08.2018</t>
  </si>
  <si>
    <t xml:space="preserve">A2/1/18/558 Izglītības iestāžu investīciju projekts "Granulu apkures katla piegāde un uzstādīšana pirmsskolas izglītības iestādē "Jumītis"" P-430/2018
</t>
  </si>
  <si>
    <t>10.08.2018</t>
  </si>
  <si>
    <t>A2/1/18/557 Prioritārais investīciju projekts "Granulu apkures katla piegāde un uzstādīšana siltumapgādes pakalpojumu nodrošināšanai Vietalvas pagasta pārvaldes ēkā" P-449/2018</t>
  </si>
  <si>
    <t>14.08.2018</t>
  </si>
  <si>
    <t xml:space="preserve">A2/1/18/622 LFLA projekts "Pašvaldības nozīmes Koplietošanas meliorācijas sistēmas pārbūve Jaunjelgavas novadā" īstenošanai P-522/2018 
</t>
  </si>
  <si>
    <t>06.09.2018</t>
  </si>
  <si>
    <t xml:space="preserve">A2/1/18/666 Prioritārā investīciju projekta "Sociālās aprūpes un krīzes centra "Vīgante" ēkas 2.stāva grīdas remontdarbi un zibens aizsardzības sistēmas izveidošana" īstenpšanai P-553/2018 
</t>
  </si>
  <si>
    <t>02.10.2018</t>
  </si>
  <si>
    <t xml:space="preserve">A2/1/18/708 Prioritārais investīciju projekts "Iekšpagalma pārbūve Gaismas ielā 4, Aizkrauklē" īstenošana P-599/2018
</t>
  </si>
  <si>
    <t>09.10.2018</t>
  </si>
  <si>
    <t xml:space="preserve">A2/1/18/697 Prioritārais investīciju projekts "Pļaviņu novada ģimnāzijas ēkas sporta zāles Daugavas ielā 50 stāvlaukuma atjaunošana" P-596/2018
</t>
  </si>
  <si>
    <t xml:space="preserve"> A2/1/18/698 Prioritārais investīciju projekts "Trotuāra izbūve 1.maija ielā posmā no Odzienas ielas krustojuma līdz 1.maija iela 6, Aiviekstes pagastā, Pļaviņu novadā" P-595/2018</t>
  </si>
  <si>
    <t xml:space="preserve">A2/1/18/699 Pašvaldības autonomo funkciju veikšanai nepieciešamā transporta iegāde P-594/2018
</t>
  </si>
  <si>
    <t>A2/1/18/714 SIA "Pļaviņu Komunālie pakalpojumi" pamatkapitāla palielinašānai KF projekta 4.3.1.0/17/A/015 "Pārvades un sadales sistēmas rekonstrukcija Pļaviņās" īstenošanai P-605/2018</t>
  </si>
  <si>
    <t>11.10.2018</t>
  </si>
  <si>
    <t xml:space="preserve">A2/1/18/744 Investīciju projektu īstenošanai (saistību pārjaunojums) PP-25/2018
</t>
  </si>
  <si>
    <t>26.10.2018</t>
  </si>
  <si>
    <t xml:space="preserve">A2/1/18/754 ERAF projekta (4.2.2.0/17/I/041) "Pļaviņu novada pašvaldības struktūrvienību ēkas "Kūlīši", Pļaviņu novada energoefektivitātes paaugstināšana" P-629/2018
</t>
  </si>
  <si>
    <t>31.10.2018</t>
  </si>
  <si>
    <t xml:space="preserve">A2/1/18/786  Prioritārais investīciju projekts "2 (divu) nedzīvojamo ēku saimniecības un tehniskām vajadzībām uzstādīšana un piegāde Pļaviņu novada slēpošanas, biatlona sporta bāzē "Jankas-Jaujas"" P-660/2018 
</t>
  </si>
  <si>
    <t>13.11.2018</t>
  </si>
  <si>
    <t xml:space="preserve">A2/1/19/173 Blaumaņa un Indrānu ielas pārbūve P-114/2019
</t>
  </si>
  <si>
    <t>22.05.2019</t>
  </si>
  <si>
    <t xml:space="preserve">A2/1/19/222 ERAF projekta (Nr.5.6.2.0/16/I/016) "Esošās rūpnieciskās teritorijas infrastruktūras sakārtošana Jaunceltnes un Gaismas ielas teritorijā, uzlabojot tās piemērotību ražošanas uzņēmumu attīstības vajadzībām" īstenošana P-154/2019
</t>
  </si>
  <si>
    <t>11.06.2019</t>
  </si>
  <si>
    <t xml:space="preserve">A2/1/19/440 ERAF projekta (Nr.8.1.2.0/18/I/005) "Uzlabot vispārējās izglītības iestāžu mācību vidi" īstenošanai P-284/2019
</t>
  </si>
  <si>
    <t>02.12.2019</t>
  </si>
  <si>
    <t xml:space="preserve">A2/1/20/30 ELFLA projekts "Ceļa Sierotava - Vīguļi- Dumbrāji - Salas pārbūve" P-26/2020
</t>
  </si>
  <si>
    <t>06.02.2020</t>
  </si>
  <si>
    <t xml:space="preserve">A2/1/20/31 ELFLA projekts "Ceļa Skruži - Andrejskoals tilts posma -Kokles pārbūve" P-25/2020
</t>
  </si>
  <si>
    <t xml:space="preserve">A2/1/20/32 ELFLA projekts "Ceļa Suvainišķi- Brantāni  posma pārbūve" P-24/2020
</t>
  </si>
  <si>
    <t xml:space="preserve">A2/1/20/55 Latvijas- Lietuvas- Baltkrievijas pārrobežu sadarbības projekts P-41/2020
</t>
  </si>
  <si>
    <t>02.03.2020</t>
  </si>
  <si>
    <t xml:space="preserve">A2/1/20/129 DUS VIrši - Skola - Brūveri - Mēmele posma 1.kārta P-101//2020
</t>
  </si>
  <si>
    <t>03.04.2020</t>
  </si>
  <si>
    <t xml:space="preserve">A2/1/20/130 Ceļa Ždanova - Rasas posma Kalnarāji - Somāni 1.kārtas pārbūve P-100/2020
</t>
  </si>
  <si>
    <t xml:space="preserve">A2/1/20/169 ELFLA projekta (Nr.19-04-A00702-000087) "Autoceļu ar grants segumu pārbūve Aizkraukles novadā" īstenošanai P-127/2020
</t>
  </si>
  <si>
    <t>30.04.2020</t>
  </si>
  <si>
    <t xml:space="preserve">A2/1/20/325 ERAF projekta (Nr.3.3.1.0/16/I/011) "Pļaviņu pilsētas vides sakārtošana uzņēmējdarbības veicināšanai" īstenošanai P-146/2020
</t>
  </si>
  <si>
    <t>08.06.2020</t>
  </si>
  <si>
    <t xml:space="preserve">A2/1/20/480 Ceļš Ziediņi - Likteņdārzs P-212/2020
</t>
  </si>
  <si>
    <t>03.08.2020</t>
  </si>
  <si>
    <t xml:space="preserve">A2/1/20/514 Projekta "Auto stāvlaukuma un ielas izbūve Spīdolas ielā 14, Aizkrauklē" īstenošanai P-208/2020 
</t>
  </si>
  <si>
    <t>05.08.2020</t>
  </si>
  <si>
    <t xml:space="preserve">A2/1/20/541 Projekta "Ziedu ielas pārbūve Neretas pagastā, Neretas novadā" P-244/2020
</t>
  </si>
  <si>
    <t>13.08.2020</t>
  </si>
  <si>
    <t xml:space="preserve">A2/1/20/559 Transporta infrastruktūra I.Gaiša vidusskola P-246/2020
</t>
  </si>
  <si>
    <t>17.08.2020</t>
  </si>
  <si>
    <t xml:space="preserve">A2/1/20/606 Projekta "Raiņa ielas (sekundāra maģistrālā iela) ar šķērsielām 1. un 3. posma pārbūve Pļaviņu pilsētā" īstenošanai P-260/2020
</t>
  </si>
  <si>
    <t>31.08.2020</t>
  </si>
  <si>
    <t xml:space="preserve">A2/1/20/608 Projekta "Sprīdīša ielas posma un stāvlaukuma pārbūve pe pirmskolas izglītības iestādes "Sprīdītis" Skrīveru novadā" īstenošanai P-271/2020
</t>
  </si>
  <si>
    <t xml:space="preserve">A2/1/20/644 Projekts "Kalēju ielas posma pārbūve Neretas pagastā, Neretas novadā" P-304/2020
</t>
  </si>
  <si>
    <t>11.09.2020</t>
  </si>
  <si>
    <t xml:space="preserve">A2/1/20/762 Projekta "Stadiona ielas atjaunošana Aizkrauklē" īstenošanai P-404/2020
</t>
  </si>
  <si>
    <t>19.10.2020</t>
  </si>
  <si>
    <t xml:space="preserve">A2/1/20/763 Projekta "Sporta centra jumta siltināšana" īstenošanai P-403/2020
</t>
  </si>
  <si>
    <t xml:space="preserve">A2/1/20/899 Uzvaras ielas posma pārbūve Jaunjelgavā P-503/2020 
</t>
  </si>
  <si>
    <t>18.12.2020</t>
  </si>
  <si>
    <t xml:space="preserve">A2/1/21/39 Budžeta un finanšu vadībai, lai nodrošinātu 2021.gada uzturēšanas izdevumu finansēšanu P-14/2021 
</t>
  </si>
  <si>
    <t>24.02.2021</t>
  </si>
  <si>
    <t xml:space="preserve">A2/1/21/66 Investīciju projektu īstenošanai (saistību pārjaunojums) PP-6/2021
</t>
  </si>
  <si>
    <t>04.03.2021</t>
  </si>
  <si>
    <t>A2/1/21/111 ERAF projekta (Nr.3.3.1.0/20/I/002) "Esošās rūpnieciskās teritorijas infrastruktūras sakārtošana Mednieku un Gaismas ielas teritorijā, uzlabojot tās piemērotību ražošanas uzņēmumu attīstības vajadzībām" īstenošanai P-58/2021</t>
  </si>
  <si>
    <t>30.03.2021</t>
  </si>
  <si>
    <t xml:space="preserve">A2/1/21/110 Investīciju projektu īstenošanai (saistību pārjaunojums) PP-8/2021
</t>
  </si>
  <si>
    <t>31.03.2021</t>
  </si>
  <si>
    <t>A2/1/21/136 Apvienotie 2010-2017 līgumi PP-13/2021</t>
  </si>
  <si>
    <t>21.04.2021</t>
  </si>
  <si>
    <t xml:space="preserve">A2/1/21/204 Projekts ""Kapsētu administratīvo pakalpojumu efektivitātes un pieejamības uzlabošna Latvijas un Lietuvas pārrobežu reģionos"" P-134/2021
</t>
  </si>
  <si>
    <t>12.05.2021</t>
  </si>
  <si>
    <t xml:space="preserve">A2/1/21/207 Investīciju projektu īstenošanai PP-19/2021 
</t>
  </si>
  <si>
    <t>17.05.2021</t>
  </si>
  <si>
    <t xml:space="preserve">A2/1/21/217 ERAF projekta (Nr.8.1.2.0/18/I/005) "Uzlabot vispārējās izglītības iestāžu mācību vidi" īstenošanai P-137/2021
</t>
  </si>
  <si>
    <t>26.05.2021</t>
  </si>
  <si>
    <t xml:space="preserve">A2/1/21/223 transporta infrastruktūra P-138/2021
</t>
  </si>
  <si>
    <t xml:space="preserve">A2/1/21/224 transporta infrastruktūra P-139/2021
</t>
  </si>
  <si>
    <t xml:space="preserve">A2/1/21/300 ERAF projekta  "Ielu infrastruktūras pielāgošana uzņēmējdarbības attīstībai" īstenošanai Nr.3.3.1.0/20/I/020 P-195/2021
</t>
  </si>
  <si>
    <t>16.06.2021</t>
  </si>
  <si>
    <t xml:space="preserve">A2/1/21/310 Prioritārā investīciju projekta “Skrīveru daudzfunkcionālā sociālo pakalpojumu centra izbūve” īstenošanai P-209/2021
</t>
  </si>
  <si>
    <t>21.06.2021</t>
  </si>
  <si>
    <t xml:space="preserve"> A2/1/21/345 Budžeta un finanšu vadībai, lai nodrošinātu 2021. gada uzturēšanas izdevumu finansēšanu P-216/2021
</t>
  </si>
  <si>
    <t>28.06.2021</t>
  </si>
  <si>
    <t xml:space="preserve">A2/1/21/374 Prioritārā investīciju projekta "Veikala pārbūve par bibliotēku" īstenošanai Pļaviņās P-261/2021
</t>
  </si>
  <si>
    <t>07.07.2021</t>
  </si>
  <si>
    <t xml:space="preserve">A2/1/21/371 Projekta "Sporta zāles grīdas seguma maiņa pie Ilmāra Gaiša Kokneses vidusskolas" īstenošanai P-254/2021
</t>
  </si>
  <si>
    <t xml:space="preserve">A2/1/21/369 Prioritārā investīciju projekta "Kopmītņu ēkas vienkāršota atjaunošana ar lietošanas veida maiņu uz daudzfunkcionālu sociālo pakalpojumu centru" īstenošanai Koknesē P-256/2021
</t>
  </si>
  <si>
    <t xml:space="preserve">A2/1/21/370 Projekta ""Zaļā klase"-publiskās ārtelpas labiekārtošana pie Ilmāra Gaiša Kokneses vidusskolas" īstenošanai P-255/2021
</t>
  </si>
  <si>
    <t xml:space="preserve">A2/1/21/372 Projekta "Iršu muižas klēts - magazīnas atjaunošana" īstenošanai P-253/2021
</t>
  </si>
  <si>
    <t xml:space="preserve">A2/1/21/587 Projekta "Ceļa Gaiļi-Atradzes seguma pārbūve Kokneses novadā" īstenošanai P-444/2021
</t>
  </si>
  <si>
    <t>04.10.2021</t>
  </si>
  <si>
    <t xml:space="preserve">A2/1/21/589 Projekta "Ielu seguma atjaunošana Neretas novadā" īstenošanai  P-442/2021 COVID VARAM
</t>
  </si>
  <si>
    <t xml:space="preserve">A2/1/21/588 Projekta "Lifta piebūve Vecbebru dinesta viesnīcas ēkai" īstenošanai P-443/2021 COVID VARAM
</t>
  </si>
  <si>
    <t xml:space="preserve">A2/1/21/678 Prioritārais investīciju projekta "Daugavas pastaigu un izziņas takas izbūve un atjaunošana" īstenošanai P-517/2021
</t>
  </si>
  <si>
    <t>29.10.2021</t>
  </si>
  <si>
    <t xml:space="preserve"> A2/1/21/679 Latvijas-Lietuvas pārrobežu sadarbības programmas projekta LLI-474 "Dzīve pie upēm:tūrisma produktu attīstība, balstoties uz seno un mūsdienu Baltijas valstu vēsturi "invest.daļas īstenošanai P-516/2021
</t>
  </si>
  <si>
    <t>01.11.2021</t>
  </si>
  <si>
    <t xml:space="preserve">A2/1/21/753 Projekta "Aizkraukles mūzikas skolas remonts"īstenošanai P-564/2021 AG PIP
</t>
  </si>
  <si>
    <t>10.12.2021</t>
  </si>
  <si>
    <t xml:space="preserve">A2/1/21/793 Projekta "A.Upīša Skrīveru vidusskolas āra infrastruktūras labiekārtošana" īstenošanai P-588/2021 AG PIP
</t>
  </si>
  <si>
    <t>28.12.2021</t>
  </si>
  <si>
    <t xml:space="preserve">A2/1-22-135 Projekta "Andreja Upīša ielas posmā no Sporta līdz Kastaņu ielai pārbūve Skrīveru pagastā, Aizkraukles novadā" īstenošanai P-72/2022
</t>
  </si>
  <si>
    <t>03.06.2022</t>
  </si>
  <si>
    <t xml:space="preserve"> A2/1/22/184 Prioritārā investīciju projekta "Daugavas pastaigu un izziņas takas izbūve un atjaunošana" īstenošana P-113/2022
</t>
  </si>
  <si>
    <t>05.07.2022</t>
  </si>
  <si>
    <t xml:space="preserve"> A2/1/22/219 Projekta "Ielu seguma atjaunošana Skrīveru pagastā, Aizkraukles novadā" īstenošana P-130/2022
</t>
  </si>
  <si>
    <t>14.07.2022</t>
  </si>
  <si>
    <t xml:space="preserve">A2/1/22/220  Projekta "Ilmāra Gaiša Kokneses vidusskolas iekštelpu vides uzlabošanas pasākumi" īstenošana P-129/2022
</t>
  </si>
  <si>
    <t xml:space="preserve">A2/22/321 Projekta "Ceļu virsmas apstrāde Jaunjelgavas apvienības pārvaldes teritorijā:1.2.daļa "ceļu virsmas divkārtu apstrāde posmā Mazā Daugavas iela no Rīgas ielas līdz Mazā Daugavas iela 5 Jaunjelgavā"" investīciju īstenošanai P-222/2022
</t>
  </si>
  <si>
    <t>17.08.2022</t>
  </si>
  <si>
    <t xml:space="preserve">A2/1/22/323 Projekta "Ceļu virsmas apstrāde Jaunjelgavas apvienības pārvaldes teritorijā:3.daļa "ceļu virsmas divkārtu apstrāde posmā "Torņa iela, Sece, Seces pagastā"" investīciju īstenošanai P-220/2022
</t>
  </si>
  <si>
    <t xml:space="preserve">A2/1/22/322 Projekta "Ceļu virsmas apstrāde Jaunjelgavas apvienības pārvaldes teritorijā:2.daļa "ceļu virsmas divkārtu apstrāde posmā Sproģi - Mucenieki Daudzeses pagastā"" investīciju īstenošanai P-221/2022
</t>
  </si>
  <si>
    <t>A2/1/22/320 Projekta "Sociālā dienesta ēkas atjaunošana ar lietošanas veida maiņu" investīciju īstenošanai P-223/2022</t>
  </si>
  <si>
    <t xml:space="preserve">A2/1/22/497 Projekta "Ēkas atjaunošana ar lietošanas veida maiņu Lāčplēša iela 4, Aizkrauklē" investīciju īstenošanai P-339/2022
</t>
  </si>
  <si>
    <t>07.11.2022</t>
  </si>
  <si>
    <t xml:space="preserve">A2/1/22/496 Prioritārā investīciju projekta "Daudzfunkcionālā sporta laukuma izbūve Aizkraukles novada stadiona teritorijā(papildinošais projekts)" īstenošana P-340/2022
</t>
  </si>
  <si>
    <t>A2/1/23/91 ERAF projekts "Teritoriju revitalizācija, reģenerējot degradētās teritorijas - Ielu infrastruktūras pielāgošana uzņēmējdarbībai II kārta" P-51/2023</t>
  </si>
  <si>
    <t>12.05.2023</t>
  </si>
  <si>
    <t>A2/1/23/145 Prioritārā investīciju projekta "Ceļa Ausmas-kapi seguma atjaunošana" īstenošanai P-97/2023</t>
  </si>
  <si>
    <t>20.06.2023</t>
  </si>
  <si>
    <t>A2/1/23/146 Prioritārā investīciju projekta "Ceļa "Bilstiņi - Atradze" seguma atjaunošana" īstenošanai
P-98/2023</t>
  </si>
  <si>
    <t xml:space="preserve">A2/1/23/217 Pīlādžlauka ceļa izbūve Kokneses pagastā, Aizkraukles novadā P-155/2023
</t>
  </si>
  <si>
    <t>25.07.2023</t>
  </si>
  <si>
    <t xml:space="preserve">A2/1/23/221 Pašvaldības ceļa Pelši-Strautiņi pārbūve Daudzeses pagastā, Aizkraukles novadā P-159/2023
</t>
  </si>
  <si>
    <t>27.07.2023</t>
  </si>
  <si>
    <t xml:space="preserve">A2/1/23/218 Pašvaldības ceļa Tapaskrogs-Daudzese pārbūve Daudzeses pagastā, Aizkraukles novadā P-156/2023
</t>
  </si>
  <si>
    <t xml:space="preserve">A2/1/23/216 Pašvaldības ceļa Robežnieki-Bajāri-Aperāni pārbūve Seces pagastā, Aizkraukles novadā P-154/2023
</t>
  </si>
  <si>
    <t xml:space="preserve">A2/1/23/189 Ceļu virsmas divkārtu apstrāde Jaunā ielā, posmā no Jaunā iela 21 līdz pilsētas robežai Jaunjelgavā, Aizkraukles novadā P-133/2023
</t>
  </si>
  <si>
    <t>13.07.2023</t>
  </si>
  <si>
    <t xml:space="preserve">A2/1/23/228 Prioritārais investīciju projekts "Stadiona virsmas atjaunošana Koknesē" P-166/2023
</t>
  </si>
  <si>
    <t>31.07.2023</t>
  </si>
  <si>
    <t xml:space="preserve">A2/1/23/227 ERAF projekts (Nr.5.6.2.0/22/I/012) Teritoriju revitalizācija, reģenerējot degradētās teritorijas - Ielu infrastruktūras pielāgošana uzņēmējdarbības attīstībai II kārta P-165/2023
</t>
  </si>
  <si>
    <t>A2/1/23/263 Projekts "Daugavas ielas posma pārbūve no Raiņa ielas līdz upes ielai Pļaviņās Aizkraukles novadā P-197/2023</t>
  </si>
  <si>
    <t>11.08.2023</t>
  </si>
  <si>
    <t>A2/1/23/330 Projekts Andreja Upīša Skrīveru vidusskolas dizaina un tehnoloģiju kabinetu atjaunošana P-262/2023</t>
  </si>
  <si>
    <t>06.09.2023</t>
  </si>
  <si>
    <t>A2/1/23/415 ERAF projekts (Nr.4.2.2.0/21/A/092) Pašvaldības struktūrvienību ēkas "Pagastmāja", Vietalvā, Vietalvas pagastā, Aizkraukles novadā, energoefektivitātes paaugstināšana P-332/2023</t>
  </si>
  <si>
    <t>28.09.2023</t>
  </si>
  <si>
    <t>A2/1/23/463 Prioritārais investīciju projekts “Daugavas ielas posma pārbūve no Raiņa ielas līdz Upes ielai Pļaviņās, Aizkraukles novadā”, P-374/2023</t>
  </si>
  <si>
    <t>03.11.2023</t>
  </si>
  <si>
    <t>KOPĀ:</t>
  </si>
  <si>
    <t>x</t>
  </si>
  <si>
    <t>Galvojumi</t>
  </si>
  <si>
    <t>9560</t>
  </si>
  <si>
    <t>S13 01 00</t>
  </si>
  <si>
    <t>Kohēzijas fonda projekta "Aizkraukles ūdenssaimniecības attīstības II kārta" īstenošanai</t>
  </si>
  <si>
    <t>29.08.2012</t>
  </si>
  <si>
    <t xml:space="preserve">SIA Vidusdaugavas SPAAO Kohēzijas fonda līdzfinansētā projekta Nr.3DP/3.5.1.2.2./09/IPIA/VIDM/003 Vidusdaugavas reģiona sadzīves atkritumu apsaimniekošanas projekts SA poligona Dziļā vāda būvniecība Mežāres pagastā īstenošanai
</t>
  </si>
  <si>
    <t>13.12.2011</t>
  </si>
  <si>
    <t xml:space="preserve">Aizņēmums SIA" Kokneses komunālie pakalpojumi" šķeldas  katlu mājas modernizācijas Koknesē </t>
  </si>
  <si>
    <t>16.12.2014</t>
  </si>
  <si>
    <t>KF projekts "Ūdenssaimniecības pakalpojumu attīstība Pļaviņās" pabeigšanai</t>
  </si>
  <si>
    <t>13.06.2012</t>
  </si>
  <si>
    <t>Investīciju projekts "Apkures katla nomaiņa Pļaviņās un pieslēgšana pie kurtuves Rīgas ielā 15a"</t>
  </si>
  <si>
    <t xml:space="preserve">Izsniegts gakvojums SIA Skrīveru saimnieks, līgums Nr.K-15/2020  par Kohēzijas fonda projekta Nr.4.3.1.0/18/A/038 "Siltuma avota pārbūve Skrīveros"  </t>
  </si>
  <si>
    <t>06.07.2020</t>
  </si>
  <si>
    <t>Kurināmā iegāde K-31/2022 SIA Pļaviņu komunālie pakalpojumi G-22-530</t>
  </si>
  <si>
    <t>21.11.2022</t>
  </si>
  <si>
    <t>Kurināmā iegāde K-33/2022 SIA Kokneses komunālie pakalpojumi G-22-551</t>
  </si>
  <si>
    <t>02.12.2022</t>
  </si>
  <si>
    <t>Citas ilgtermiņa saistības</t>
  </si>
  <si>
    <t>Kopā saistības</t>
  </si>
  <si>
    <t>Aizkraukles novada domes</t>
  </si>
  <si>
    <t>2024.gads</t>
  </si>
  <si>
    <t>2025.gads</t>
  </si>
  <si>
    <t>2026.gads</t>
  </si>
  <si>
    <t>2027.gads</t>
  </si>
  <si>
    <t>2028.gads</t>
  </si>
  <si>
    <t>2029.gads</t>
  </si>
  <si>
    <t xml:space="preserve">  Aizkraukles novada pašvaldības saistību apmērs  2024.gadam un  nākamajiem gadiem </t>
  </si>
  <si>
    <t>Sēdes vadītājs, domes priekšsēdētājs</t>
  </si>
  <si>
    <t>L.Līdums</t>
  </si>
  <si>
    <t>3.pielikums</t>
  </si>
  <si>
    <t>2024.gada 25.janvāra</t>
  </si>
  <si>
    <t>saistošajiem noteikumiem Nr.2024/1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</si>
</sst>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Ls &quot;* #,##0.00_-;&quot;-Ls &quot;* #,##0.00_-;_-&quot;Ls &quot;* \-??_-;_-@_-"/>
    <numFmt numFmtId="165" formatCode="0\.0"/>
  </numFmts>
  <fonts count="5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0"/>
    </font>
    <font>
      <b/>
      <sz val="18"/>
      <color indexed="56"/>
      <name val="Cambria"/>
      <family val="2"/>
    </font>
    <font>
      <b/>
      <sz val="11"/>
      <color indexed="8"/>
      <name val="Calibri"/>
      <family val="2"/>
    </font>
    <font>
      <sz val="10"/>
      <name val="BaltGaramond"/>
      <family val="2"/>
    </font>
    <font>
      <sz val="11"/>
      <color indexed="10"/>
      <name val="Calibri"/>
      <family val="2"/>
    </font>
    <font>
      <sz val="12"/>
      <name val="Times New Roman"/>
      <family val="1"/>
    </font>
    <font>
      <b/>
      <sz val="11"/>
      <name val="Times New Roman"/>
      <family val="1"/>
    </font>
    <font>
      <b/>
      <sz val="12"/>
      <name val="Times New Roman"/>
      <family val="1"/>
    </font>
    <font>
      <sz val="10"/>
      <name val="Times New Roman"/>
      <family val="1"/>
    </font>
    <font>
      <b/>
      <sz val="10"/>
      <name val="Times New Roman"/>
      <family val="1"/>
    </font>
    <font>
      <b/>
      <sz val="16"/>
      <name val="Times New Roman"/>
      <family val="1"/>
    </font>
    <font>
      <i/>
      <sz val="11"/>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8"/>
      <name val="Times New Roman"/>
      <family val="1"/>
    </font>
    <font>
      <i/>
      <sz val="10"/>
      <color indexed="8"/>
      <name val="Times New Roman"/>
      <family val="1"/>
    </font>
    <font>
      <sz val="11"/>
      <color theme="1"/>
      <name val="Calibri"/>
      <family val="2"/>
    </font>
    <font>
      <b/>
      <sz val="11"/>
      <color rgb="FFFA7D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i/>
      <sz val="10"/>
      <color theme="1"/>
      <name val="Times New Roman"/>
      <family val="1"/>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70999360084534"/>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
      <left>
        <color indexed="63"/>
      </left>
      <right style="hair">
        <color indexed="8"/>
      </right>
      <top>
        <color indexed="63"/>
      </top>
      <bottom style="hair">
        <color indexed="8"/>
      </bottom>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5" fillId="38" borderId="1" applyNumberFormat="0" applyAlignment="0" applyProtection="0"/>
    <xf numFmtId="0" fontId="3" fillId="3" borderId="0" applyNumberFormat="0" applyBorder="0" applyAlignment="0" applyProtection="0"/>
    <xf numFmtId="0" fontId="19" fillId="0" borderId="0" applyNumberFormat="0" applyFill="0" applyBorder="0" applyAlignment="0" applyProtection="0"/>
    <xf numFmtId="0" fontId="4" fillId="39" borderId="2" applyNumberFormat="0" applyAlignment="0" applyProtection="0"/>
    <xf numFmtId="0" fontId="5" fillId="40" borderId="3" applyNumberFormat="0" applyAlignment="0" applyProtection="0"/>
    <xf numFmtId="164" fontId="0" fillId="0" borderId="0" applyFill="0" applyBorder="0" applyAlignment="0" applyProtection="0"/>
    <xf numFmtId="164"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36" fillId="7" borderId="1" applyNumberFormat="0" applyAlignment="0" applyProtection="0"/>
    <xf numFmtId="0" fontId="11" fillId="7" borderId="2" applyNumberFormat="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8" fillId="38" borderId="7" applyNumberFormat="0" applyAlignment="0" applyProtection="0"/>
    <xf numFmtId="43" fontId="0" fillId="0" borderId="0" applyFill="0" applyBorder="0" applyAlignment="0" applyProtection="0"/>
    <xf numFmtId="41" fontId="0" fillId="0" borderId="0" applyFill="0" applyBorder="0" applyAlignment="0" applyProtection="0"/>
    <xf numFmtId="0" fontId="39" fillId="0" borderId="8" applyNumberFormat="0" applyFill="0" applyAlignment="0" applyProtection="0"/>
    <xf numFmtId="0" fontId="40" fillId="47" borderId="0" applyNumberFormat="0" applyBorder="0" applyAlignment="0" applyProtection="0"/>
    <xf numFmtId="0" fontId="12" fillId="0" borderId="9" applyNumberFormat="0" applyFill="0" applyAlignment="0" applyProtection="0"/>
    <xf numFmtId="0" fontId="41" fillId="48" borderId="0" applyNumberFormat="0" applyBorder="0" applyAlignment="0" applyProtection="0"/>
    <xf numFmtId="0" fontId="13"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0" fillId="50" borderId="10" applyNumberFormat="0" applyAlignment="0" applyProtection="0"/>
    <xf numFmtId="0" fontId="14" fillId="39" borderId="11" applyNumberFormat="0" applyAlignment="0" applyProtection="0"/>
    <xf numFmtId="0" fontId="15" fillId="0" borderId="0">
      <alignment/>
      <protection/>
    </xf>
    <xf numFmtId="0" fontId="43" fillId="0" borderId="0" applyNumberFormat="0" applyFill="0" applyBorder="0" applyAlignment="0" applyProtection="0"/>
    <xf numFmtId="0" fontId="44" fillId="51" borderId="12" applyNumberFormat="0" applyAlignment="0" applyProtection="0"/>
    <xf numFmtId="0" fontId="0" fillId="50" borderId="13" applyNumberFormat="0" applyFont="0" applyAlignment="0" applyProtection="0"/>
    <xf numFmtId="9" fontId="0" fillId="0" borderId="0" applyFill="0" applyBorder="0" applyAlignment="0" applyProtection="0"/>
    <xf numFmtId="0" fontId="45" fillId="0" borderId="14" applyNumberFormat="0" applyFill="0" applyAlignment="0" applyProtection="0"/>
    <xf numFmtId="0" fontId="46" fillId="52" borderId="0" applyNumberFormat="0" applyBorder="0" applyAlignment="0" applyProtection="0"/>
    <xf numFmtId="0" fontId="0" fillId="0" borderId="0">
      <alignment/>
      <protection/>
    </xf>
    <xf numFmtId="0" fontId="16" fillId="0" borderId="0" applyNumberFormat="0" applyFill="0" applyBorder="0" applyAlignment="0" applyProtection="0"/>
    <xf numFmtId="0" fontId="17" fillId="0" borderId="15" applyNumberFormat="0" applyFill="0" applyAlignment="0" applyProtection="0"/>
    <xf numFmtId="165" fontId="18" fillId="39" borderId="0" applyBorder="0" applyProtection="0">
      <alignment/>
    </xf>
    <xf numFmtId="44" fontId="0" fillId="0" borderId="0" applyFill="0" applyBorder="0" applyAlignment="0" applyProtection="0"/>
    <xf numFmtId="42" fontId="0" fillId="0" borderId="0" applyFill="0" applyBorder="0" applyAlignment="0" applyProtection="0"/>
    <xf numFmtId="0" fontId="47" fillId="0" borderId="16" applyNumberFormat="0" applyFill="0" applyAlignment="0" applyProtection="0"/>
    <xf numFmtId="0" fontId="48" fillId="0" borderId="17" applyNumberFormat="0" applyFill="0" applyAlignment="0" applyProtection="0"/>
    <xf numFmtId="0" fontId="49" fillId="0" borderId="18" applyNumberFormat="0" applyFill="0" applyAlignment="0" applyProtection="0"/>
    <xf numFmtId="0" fontId="49" fillId="0" borderId="0" applyNumberFormat="0" applyFill="0" applyBorder="0" applyAlignment="0" applyProtection="0"/>
    <xf numFmtId="0" fontId="19" fillId="0" borderId="0" applyNumberFormat="0" applyFill="0" applyBorder="0" applyAlignment="0" applyProtection="0"/>
  </cellStyleXfs>
  <cellXfs count="76">
    <xf numFmtId="0" fontId="0" fillId="0" borderId="0" xfId="0" applyAlignment="1">
      <alignment/>
    </xf>
    <xf numFmtId="0" fontId="20" fillId="53" borderId="0" xfId="142" applyFont="1" applyFill="1" applyBorder="1" applyAlignment="1" applyProtection="1">
      <alignment vertical="center"/>
      <protection locked="0"/>
    </xf>
    <xf numFmtId="0" fontId="20" fillId="0" borderId="0" xfId="142" applyFont="1" applyBorder="1" applyProtection="1">
      <alignment/>
      <protection locked="0"/>
    </xf>
    <xf numFmtId="0" fontId="20" fillId="0" borderId="0" xfId="142" applyFont="1" applyProtection="1">
      <alignment/>
      <protection/>
    </xf>
    <xf numFmtId="0" fontId="20" fillId="0" borderId="0" xfId="142" applyFont="1" applyProtection="1">
      <alignment/>
      <protection locked="0"/>
    </xf>
    <xf numFmtId="0" fontId="20" fillId="0" borderId="0" xfId="142" applyFont="1">
      <alignment/>
      <protection/>
    </xf>
    <xf numFmtId="0" fontId="20" fillId="53" borderId="0" xfId="143" applyFont="1" applyFill="1" applyAlignment="1">
      <alignment vertical="center"/>
      <protection/>
    </xf>
    <xf numFmtId="0" fontId="20" fillId="0" borderId="0" xfId="143" applyFont="1">
      <alignment/>
      <protection/>
    </xf>
    <xf numFmtId="0" fontId="22" fillId="53" borderId="0" xfId="143" applyFont="1" applyFill="1" applyAlignment="1">
      <alignment vertical="center"/>
      <protection/>
    </xf>
    <xf numFmtId="0" fontId="22" fillId="0" borderId="0" xfId="143" applyFont="1" applyFill="1">
      <alignment/>
      <protection/>
    </xf>
    <xf numFmtId="0" fontId="20" fillId="0" borderId="0" xfId="143" applyFont="1" applyFill="1">
      <alignment/>
      <protection/>
    </xf>
    <xf numFmtId="0" fontId="20" fillId="53" borderId="0" xfId="142" applyFont="1" applyFill="1" applyBorder="1" applyAlignment="1" applyProtection="1">
      <alignment horizontal="center" vertical="center" wrapText="1"/>
      <protection/>
    </xf>
    <xf numFmtId="0" fontId="22" fillId="0" borderId="0" xfId="142" applyFont="1" applyFill="1" applyBorder="1" applyAlignment="1" applyProtection="1">
      <alignment horizontal="center" wrapText="1"/>
      <protection/>
    </xf>
    <xf numFmtId="0" fontId="22" fillId="0" borderId="0" xfId="142" applyFont="1" applyFill="1" applyBorder="1" applyAlignment="1" applyProtection="1">
      <alignment horizontal="center" vertical="center" wrapText="1"/>
      <protection/>
    </xf>
    <xf numFmtId="0" fontId="20" fillId="0" borderId="0" xfId="142" applyFont="1" applyBorder="1" applyAlignment="1" applyProtection="1">
      <alignment horizontal="center" wrapText="1"/>
      <protection/>
    </xf>
    <xf numFmtId="0" fontId="23" fillId="53" borderId="0" xfId="142" applyFont="1" applyFill="1" applyBorder="1" applyAlignment="1" applyProtection="1">
      <alignment horizontal="center" vertical="center" wrapText="1"/>
      <protection/>
    </xf>
    <xf numFmtId="0" fontId="23" fillId="0" borderId="0" xfId="142" applyFont="1" applyFill="1" applyBorder="1" applyAlignment="1" applyProtection="1">
      <alignment horizontal="center"/>
      <protection/>
    </xf>
    <xf numFmtId="0" fontId="23" fillId="0" borderId="0" xfId="142" applyFont="1" applyBorder="1" applyAlignment="1" applyProtection="1">
      <alignment horizontal="center" wrapText="1"/>
      <protection/>
    </xf>
    <xf numFmtId="49" fontId="23" fillId="0" borderId="0" xfId="142" applyNumberFormat="1" applyFont="1" applyBorder="1" applyAlignment="1" applyProtection="1">
      <alignment horizontal="center" wrapText="1"/>
      <protection/>
    </xf>
    <xf numFmtId="49" fontId="21" fillId="0" borderId="0" xfId="142" applyNumberFormat="1" applyFont="1" applyBorder="1" applyAlignment="1" applyProtection="1">
      <alignment horizontal="left" wrapText="1"/>
      <protection/>
    </xf>
    <xf numFmtId="49" fontId="23" fillId="0" borderId="19" xfId="142" applyNumberFormat="1" applyFont="1" applyFill="1" applyBorder="1" applyAlignment="1" applyProtection="1">
      <alignment horizontal="center" vertical="center" wrapText="1"/>
      <protection locked="0"/>
    </xf>
    <xf numFmtId="3" fontId="24" fillId="0" borderId="19" xfId="142" applyNumberFormat="1" applyFont="1" applyFill="1" applyBorder="1" applyAlignment="1" applyProtection="1">
      <alignment horizontal="right" vertical="center" wrapText="1"/>
      <protection/>
    </xf>
    <xf numFmtId="0" fontId="20" fillId="0" borderId="0" xfId="142" applyFont="1" applyFill="1" applyBorder="1" applyProtection="1">
      <alignment/>
      <protection locked="0"/>
    </xf>
    <xf numFmtId="0" fontId="20" fillId="0" borderId="0" xfId="142" applyFont="1" applyFill="1" applyBorder="1" applyAlignment="1" applyProtection="1">
      <alignment horizontal="center"/>
      <protection/>
    </xf>
    <xf numFmtId="0" fontId="20" fillId="53" borderId="0" xfId="142" applyFont="1" applyFill="1" applyBorder="1" applyAlignment="1" applyProtection="1">
      <alignment horizontal="center" vertical="center" wrapText="1"/>
      <protection locked="0"/>
    </xf>
    <xf numFmtId="49" fontId="20" fillId="0" borderId="0" xfId="142" applyNumberFormat="1" applyFont="1" applyBorder="1" applyAlignment="1" applyProtection="1">
      <alignment horizontal="center" vertical="center" wrapText="1"/>
      <protection locked="0"/>
    </xf>
    <xf numFmtId="49" fontId="20" fillId="0" borderId="0" xfId="142" applyNumberFormat="1" applyFont="1" applyBorder="1" applyAlignment="1" applyProtection="1">
      <alignment wrapText="1"/>
      <protection locked="0"/>
    </xf>
    <xf numFmtId="0" fontId="20" fillId="0" borderId="0" xfId="142" applyFont="1" applyFill="1" applyBorder="1" applyAlignment="1" applyProtection="1">
      <alignment horizontal="right" vertical="center" wrapText="1"/>
      <protection locked="0"/>
    </xf>
    <xf numFmtId="0" fontId="20" fillId="0" borderId="0" xfId="142" applyFont="1" applyFill="1" applyBorder="1" applyAlignment="1" applyProtection="1">
      <alignment horizontal="right" wrapText="1"/>
      <protection/>
    </xf>
    <xf numFmtId="0" fontId="20" fillId="0" borderId="0" xfId="142" applyFont="1" applyFill="1" applyBorder="1" applyAlignment="1" applyProtection="1">
      <alignment horizontal="center" vertical="center" wrapText="1"/>
      <protection locked="0"/>
    </xf>
    <xf numFmtId="0" fontId="20" fillId="0" borderId="0" xfId="142" applyFont="1" applyFill="1" applyBorder="1" applyAlignment="1" applyProtection="1">
      <alignment horizontal="center" vertical="center" wrapText="1"/>
      <protection/>
    </xf>
    <xf numFmtId="0" fontId="20" fillId="0" borderId="0" xfId="142" applyFont="1" applyBorder="1" applyAlignment="1" applyProtection="1">
      <alignment horizontal="center" vertical="center" wrapText="1"/>
      <protection locked="0"/>
    </xf>
    <xf numFmtId="49" fontId="24" fillId="0" borderId="0" xfId="142" applyNumberFormat="1" applyFont="1" applyBorder="1" applyAlignment="1" applyProtection="1">
      <alignment horizontal="left" wrapText="1"/>
      <protection locked="0"/>
    </xf>
    <xf numFmtId="49" fontId="24" fillId="0" borderId="0" xfId="142" applyNumberFormat="1" applyFont="1" applyBorder="1" applyAlignment="1" applyProtection="1">
      <alignment wrapText="1"/>
      <protection locked="0"/>
    </xf>
    <xf numFmtId="0" fontId="23" fillId="0" borderId="0" xfId="142" applyFont="1" applyFill="1" applyBorder="1" applyAlignment="1" applyProtection="1">
      <alignment horizontal="right" vertical="center" wrapText="1"/>
      <protection locked="0"/>
    </xf>
    <xf numFmtId="0" fontId="23" fillId="0" borderId="0" xfId="142" applyFont="1" applyFill="1" applyBorder="1" applyAlignment="1" applyProtection="1">
      <alignment horizontal="right" wrapText="1"/>
      <protection/>
    </xf>
    <xf numFmtId="49" fontId="23" fillId="0" borderId="0" xfId="142" applyNumberFormat="1" applyFont="1" applyBorder="1" applyAlignment="1" applyProtection="1">
      <alignment horizontal="center" vertical="center" wrapText="1"/>
      <protection locked="0"/>
    </xf>
    <xf numFmtId="49" fontId="23" fillId="0" borderId="0" xfId="142" applyNumberFormat="1" applyFont="1" applyBorder="1" applyAlignment="1" applyProtection="1">
      <alignment wrapText="1"/>
      <protection locked="0"/>
    </xf>
    <xf numFmtId="0" fontId="23" fillId="0" borderId="20" xfId="142" applyFont="1" applyFill="1" applyBorder="1" applyAlignment="1" applyProtection="1">
      <alignment horizontal="right" wrapText="1"/>
      <protection/>
    </xf>
    <xf numFmtId="49" fontId="23" fillId="0" borderId="0" xfId="142" applyNumberFormat="1" applyFont="1" applyFill="1" applyBorder="1" applyAlignment="1" applyProtection="1">
      <alignment horizontal="center" vertical="center" wrapText="1"/>
      <protection locked="0"/>
    </xf>
    <xf numFmtId="49" fontId="24" fillId="0" borderId="21" xfId="142" applyNumberFormat="1" applyFont="1" applyFill="1" applyBorder="1" applyAlignment="1" applyProtection="1">
      <alignment vertical="center" wrapText="1"/>
      <protection locked="0"/>
    </xf>
    <xf numFmtId="3" fontId="24" fillId="0" borderId="19" xfId="142" applyNumberFormat="1" applyFont="1" applyFill="1" applyBorder="1" applyAlignment="1" applyProtection="1">
      <alignment horizontal="right" vertical="center" wrapText="1"/>
      <protection locked="0"/>
    </xf>
    <xf numFmtId="49" fontId="24" fillId="0" borderId="0" xfId="142" applyNumberFormat="1" applyFont="1" applyFill="1" applyBorder="1" applyAlignment="1" applyProtection="1">
      <alignment vertical="center" wrapText="1"/>
      <protection locked="0"/>
    </xf>
    <xf numFmtId="3" fontId="24" fillId="0" borderId="22" xfId="142" applyNumberFormat="1" applyFont="1" applyFill="1" applyBorder="1" applyAlignment="1" applyProtection="1">
      <alignment horizontal="right" vertical="center" wrapText="1"/>
      <protection/>
    </xf>
    <xf numFmtId="49" fontId="24" fillId="0" borderId="0" xfId="142" applyNumberFormat="1" applyFont="1" applyBorder="1" applyAlignment="1" applyProtection="1">
      <alignment vertical="center" wrapText="1"/>
      <protection locked="0"/>
    </xf>
    <xf numFmtId="0" fontId="23" fillId="0" borderId="0" xfId="142" applyFont="1" applyFill="1" applyBorder="1" applyAlignment="1" applyProtection="1">
      <alignment horizontal="right" vertical="center" wrapText="1"/>
      <protection/>
    </xf>
    <xf numFmtId="0" fontId="25" fillId="0" borderId="0" xfId="0" applyFont="1" applyAlignment="1">
      <alignment horizontal="center"/>
    </xf>
    <xf numFmtId="0" fontId="23" fillId="0" borderId="23" xfId="142" applyFont="1" applyFill="1" applyBorder="1" applyAlignment="1" applyProtection="1">
      <alignment horizontal="center" vertical="center" wrapText="1"/>
      <protection/>
    </xf>
    <xf numFmtId="0" fontId="24" fillId="0" borderId="23" xfId="142" applyFont="1" applyFill="1" applyBorder="1" applyAlignment="1" applyProtection="1">
      <alignment horizontal="center" vertical="center" wrapText="1"/>
      <protection/>
    </xf>
    <xf numFmtId="49" fontId="23" fillId="0" borderId="23" xfId="142" applyNumberFormat="1" applyFont="1" applyBorder="1" applyAlignment="1" applyProtection="1">
      <alignment horizontal="center" wrapText="1"/>
      <protection/>
    </xf>
    <xf numFmtId="0" fontId="23" fillId="0" borderId="23" xfId="142" applyFont="1" applyFill="1" applyBorder="1" applyAlignment="1" applyProtection="1">
      <alignment horizontal="center" wrapText="1"/>
      <protection/>
    </xf>
    <xf numFmtId="0" fontId="23" fillId="0" borderId="23" xfId="142" applyFont="1" applyBorder="1" applyAlignment="1" applyProtection="1">
      <alignment horizontal="center" wrapText="1"/>
      <protection/>
    </xf>
    <xf numFmtId="49" fontId="22" fillId="0" borderId="0" xfId="142" applyNumberFormat="1" applyFont="1" applyBorder="1" applyAlignment="1" applyProtection="1">
      <alignment wrapText="1"/>
      <protection/>
    </xf>
    <xf numFmtId="49" fontId="23" fillId="0" borderId="23" xfId="142" applyNumberFormat="1" applyFont="1" applyFill="1" applyBorder="1" applyAlignment="1" applyProtection="1">
      <alignment horizontal="center" vertical="center" wrapText="1"/>
      <protection locked="0"/>
    </xf>
    <xf numFmtId="49" fontId="23" fillId="0" borderId="23" xfId="142" applyNumberFormat="1" applyFont="1" applyFill="1" applyBorder="1" applyAlignment="1" applyProtection="1">
      <alignment horizontal="left" vertical="center" wrapText="1"/>
      <protection locked="0"/>
    </xf>
    <xf numFmtId="3" fontId="23" fillId="0" borderId="23" xfId="142" applyNumberFormat="1" applyFont="1" applyFill="1" applyBorder="1" applyAlignment="1" applyProtection="1">
      <alignment horizontal="right" vertical="center"/>
      <protection locked="0"/>
    </xf>
    <xf numFmtId="3" fontId="24" fillId="0" borderId="23" xfId="142" applyNumberFormat="1" applyFont="1" applyFill="1" applyBorder="1" applyAlignment="1" applyProtection="1">
      <alignment horizontal="right" vertical="center" wrapText="1"/>
      <protection/>
    </xf>
    <xf numFmtId="49" fontId="23" fillId="0" borderId="23" xfId="142" applyNumberFormat="1" applyFont="1" applyBorder="1" applyAlignment="1" applyProtection="1">
      <alignment horizontal="center" vertical="center" wrapText="1"/>
      <protection locked="0"/>
    </xf>
    <xf numFmtId="49" fontId="24" fillId="0" borderId="23" xfId="142" applyNumberFormat="1" applyFont="1" applyBorder="1" applyAlignment="1" applyProtection="1">
      <alignment horizontal="left" vertical="center" wrapText="1"/>
      <protection locked="0"/>
    </xf>
    <xf numFmtId="49" fontId="22" fillId="0" borderId="0" xfId="142" applyNumberFormat="1" applyFont="1" applyBorder="1" applyAlignment="1" applyProtection="1">
      <alignment horizontal="left" wrapText="1"/>
      <protection locked="0"/>
    </xf>
    <xf numFmtId="49" fontId="23" fillId="0" borderId="23" xfId="142" applyNumberFormat="1" applyFont="1" applyBorder="1" applyAlignment="1" applyProtection="1">
      <alignment horizontal="left" vertical="center" wrapText="1"/>
      <protection locked="0"/>
    </xf>
    <xf numFmtId="49" fontId="24" fillId="0" borderId="23" xfId="142" applyNumberFormat="1" applyFont="1" applyFill="1" applyBorder="1" applyAlignment="1" applyProtection="1">
      <alignment vertical="center" wrapText="1"/>
      <protection locked="0"/>
    </xf>
    <xf numFmtId="49" fontId="0" fillId="0" borderId="23" xfId="143" applyNumberFormat="1" applyFont="1" applyBorder="1" applyAlignment="1">
      <alignment vertical="center" wrapText="1"/>
      <protection/>
    </xf>
    <xf numFmtId="3" fontId="24" fillId="0" borderId="24" xfId="142" applyNumberFormat="1" applyFont="1" applyFill="1" applyBorder="1" applyAlignment="1" applyProtection="1">
      <alignment horizontal="right" vertical="center" wrapText="1"/>
      <protection/>
    </xf>
    <xf numFmtId="49" fontId="24" fillId="0" borderId="23" xfId="142" applyNumberFormat="1" applyFont="1" applyBorder="1" applyAlignment="1" applyProtection="1">
      <alignment horizontal="center" vertical="center" wrapText="1"/>
      <protection locked="0"/>
    </xf>
    <xf numFmtId="49" fontId="24" fillId="0" borderId="23" xfId="142" applyNumberFormat="1" applyFont="1" applyBorder="1" applyAlignment="1" applyProtection="1">
      <alignment vertical="center" wrapText="1"/>
      <protection locked="0"/>
    </xf>
    <xf numFmtId="0" fontId="50" fillId="0" borderId="0" xfId="0" applyFont="1" applyAlignment="1">
      <alignment horizontal="justify" vertical="center" wrapText="1"/>
    </xf>
    <xf numFmtId="0" fontId="27" fillId="0" borderId="0" xfId="0" applyFont="1" applyAlignment="1">
      <alignment horizontal="right"/>
    </xf>
    <xf numFmtId="0" fontId="22" fillId="0" borderId="0" xfId="0" applyFont="1" applyAlignment="1">
      <alignment horizontal="center"/>
    </xf>
    <xf numFmtId="0" fontId="51" fillId="0" borderId="0" xfId="0" applyFont="1" applyAlignment="1">
      <alignment horizontal="center" vertical="center" wrapText="1"/>
    </xf>
    <xf numFmtId="0" fontId="50" fillId="0" borderId="0" xfId="0" applyFont="1" applyAlignment="1">
      <alignment horizontal="center"/>
    </xf>
    <xf numFmtId="49" fontId="23" fillId="0" borderId="23" xfId="142" applyNumberFormat="1" applyFont="1" applyFill="1" applyBorder="1" applyAlignment="1" applyProtection="1">
      <alignment horizontal="center" vertical="center" wrapText="1"/>
      <protection/>
    </xf>
    <xf numFmtId="49" fontId="23" fillId="0" borderId="23" xfId="143" applyNumberFormat="1" applyFont="1" applyFill="1" applyBorder="1" applyAlignment="1">
      <alignment horizontal="center" vertical="center" wrapText="1"/>
      <protection/>
    </xf>
    <xf numFmtId="49" fontId="23" fillId="0" borderId="23" xfId="142" applyNumberFormat="1" applyFont="1" applyBorder="1" applyAlignment="1" applyProtection="1">
      <alignment horizontal="center" vertical="center" wrapText="1"/>
      <protection/>
    </xf>
    <xf numFmtId="0" fontId="23" fillId="0" borderId="23" xfId="142" applyFont="1" applyBorder="1" applyAlignment="1" applyProtection="1">
      <alignment horizontal="center" wrapText="1"/>
      <protection locked="0"/>
    </xf>
    <xf numFmtId="0" fontId="26" fillId="0" borderId="0" xfId="0" applyFont="1" applyAlignment="1">
      <alignment horizontal="right"/>
    </xf>
  </cellXfs>
  <cellStyles count="151">
    <cellStyle name="Normal" xfId="0"/>
    <cellStyle name="20% - Accent1 2 2" xfId="15"/>
    <cellStyle name="20% - Accent1 2 2 2" xfId="16"/>
    <cellStyle name="20% - Accent1 2 2 3" xfId="17"/>
    <cellStyle name="20% - Accent2 2 2" xfId="18"/>
    <cellStyle name="20% - Accent2 2 2 2" xfId="19"/>
    <cellStyle name="20% - Accent2 2 2 3" xfId="20"/>
    <cellStyle name="20% - Accent3 2 2" xfId="21"/>
    <cellStyle name="20% - Accent3 2 2 2" xfId="22"/>
    <cellStyle name="20% - Accent3 2 2 3" xfId="23"/>
    <cellStyle name="20% - Accent4 2 2" xfId="24"/>
    <cellStyle name="20% - Accent4 2 2 2" xfId="25"/>
    <cellStyle name="20% - Accent4 2 2 3" xfId="26"/>
    <cellStyle name="20% - Accent5 2 2" xfId="27"/>
    <cellStyle name="20% - Accent5 2 2 2" xfId="28"/>
    <cellStyle name="20% - Accent5 2 2 3" xfId="29"/>
    <cellStyle name="20% - Accent6 2 2" xfId="30"/>
    <cellStyle name="20% - Accent6 2 2 2" xfId="31"/>
    <cellStyle name="20% - Accent6 2 2 3" xfId="32"/>
    <cellStyle name="20% no 1. izcēluma" xfId="33"/>
    <cellStyle name="20% no 2. izcēluma" xfId="34"/>
    <cellStyle name="20% no 3. izcēluma" xfId="35"/>
    <cellStyle name="20% no 4. izcēluma" xfId="36"/>
    <cellStyle name="20% no 5. izcēluma" xfId="37"/>
    <cellStyle name="20% no 6. izcēluma" xfId="38"/>
    <cellStyle name="40% - Accent1 2 2" xfId="39"/>
    <cellStyle name="40% - Accent1 2 2 2" xfId="40"/>
    <cellStyle name="40% - Accent1 2 2 3" xfId="41"/>
    <cellStyle name="40% - Accent2 2 2" xfId="42"/>
    <cellStyle name="40% - Accent2 2 2 2" xfId="43"/>
    <cellStyle name="40% - Accent2 2 2 3" xfId="44"/>
    <cellStyle name="40% - Accent3 2 2" xfId="45"/>
    <cellStyle name="40% - Accent3 2 2 2" xfId="46"/>
    <cellStyle name="40% - Accent3 2 2 3" xfId="47"/>
    <cellStyle name="40% - Accent4 2 2" xfId="48"/>
    <cellStyle name="40% - Accent4 2 2 2" xfId="49"/>
    <cellStyle name="40% - Accent4 2 2 3" xfId="50"/>
    <cellStyle name="40% - Accent5 2 2" xfId="51"/>
    <cellStyle name="40% - Accent5 2 2 2" xfId="52"/>
    <cellStyle name="40% - Accent5 2 2 3" xfId="53"/>
    <cellStyle name="40% - Accent6 2 2" xfId="54"/>
    <cellStyle name="40% - Accent6 2 2 2" xfId="55"/>
    <cellStyle name="40% - Accent6 2 2 3" xfId="56"/>
    <cellStyle name="40% no 1. izcēluma" xfId="57"/>
    <cellStyle name="40% no 2. izcēluma" xfId="58"/>
    <cellStyle name="40% no 3. izcēluma" xfId="59"/>
    <cellStyle name="40% no 4. izcēluma" xfId="60"/>
    <cellStyle name="40% no 5. izcēluma" xfId="61"/>
    <cellStyle name="40% no 6. izcēluma" xfId="62"/>
    <cellStyle name="60% - Accent1 2 2" xfId="63"/>
    <cellStyle name="60% - Accent2 2 2" xfId="64"/>
    <cellStyle name="60% - Accent3 2 2" xfId="65"/>
    <cellStyle name="60% - Accent4 2 2" xfId="66"/>
    <cellStyle name="60% - Accent5 2 2" xfId="67"/>
    <cellStyle name="60% - Accent6 2 2" xfId="68"/>
    <cellStyle name="60% no 1. izcēluma" xfId="69"/>
    <cellStyle name="60% no 2. izcēluma" xfId="70"/>
    <cellStyle name="60% no 3. izcēluma" xfId="71"/>
    <cellStyle name="60% no 4. izcēluma" xfId="72"/>
    <cellStyle name="60% no 5. izcēluma" xfId="73"/>
    <cellStyle name="60% no 6. izcēluma" xfId="74"/>
    <cellStyle name="Accent1 2 2" xfId="75"/>
    <cellStyle name="Accent2 2 2" xfId="76"/>
    <cellStyle name="Accent3 2 2" xfId="77"/>
    <cellStyle name="Accent4 2 2" xfId="78"/>
    <cellStyle name="Accent5 2 2" xfId="79"/>
    <cellStyle name="Accent6 2 2" xfId="80"/>
    <cellStyle name="Aprēķināšana" xfId="81"/>
    <cellStyle name="Bad 2 2" xfId="82"/>
    <cellStyle name="Brīdinājuma teksts" xfId="83"/>
    <cellStyle name="Calculation 2 2" xfId="84"/>
    <cellStyle name="Check Cell 2 2" xfId="85"/>
    <cellStyle name="Currency 2" xfId="86"/>
    <cellStyle name="Currency 2 2" xfId="87"/>
    <cellStyle name="Explanatory Text 2 2" xfId="88"/>
    <cellStyle name="Good 2 2" xfId="89"/>
    <cellStyle name="Heading 1 2 2" xfId="90"/>
    <cellStyle name="Heading 2 2 2" xfId="91"/>
    <cellStyle name="Heading 3 2 2" xfId="92"/>
    <cellStyle name="Heading 4 2 2" xfId="93"/>
    <cellStyle name="Ievade" xfId="94"/>
    <cellStyle name="Input 2 2" xfId="95"/>
    <cellStyle name="Izcēlums (1. veids)" xfId="96"/>
    <cellStyle name="Izcēlums (2. veids)" xfId="97"/>
    <cellStyle name="Izcēlums (3. veids)" xfId="98"/>
    <cellStyle name="Izcēlums (4. veids)" xfId="99"/>
    <cellStyle name="Izcēlums (5. veids)" xfId="100"/>
    <cellStyle name="Izcēlums (6. veids)" xfId="101"/>
    <cellStyle name="Izvade" xfId="102"/>
    <cellStyle name="Comma" xfId="103"/>
    <cellStyle name="Comma [0]" xfId="104"/>
    <cellStyle name="Kopsumma" xfId="105"/>
    <cellStyle name="Labs" xfId="106"/>
    <cellStyle name="Linked Cell 2 2" xfId="107"/>
    <cellStyle name="Neitrāls" xfId="108"/>
    <cellStyle name="Neutral 2 2" xfId="109"/>
    <cellStyle name="Normal 10" xfId="110"/>
    <cellStyle name="Normal 10 2" xfId="111"/>
    <cellStyle name="Normal 11" xfId="112"/>
    <cellStyle name="Normal 11 2" xfId="113"/>
    <cellStyle name="Normal 12" xfId="114"/>
    <cellStyle name="Normal 12 2" xfId="115"/>
    <cellStyle name="Normal 13" xfId="116"/>
    <cellStyle name="Normal 13 2" xfId="117"/>
    <cellStyle name="Normal 14" xfId="118"/>
    <cellStyle name="Normal 14 2" xfId="119"/>
    <cellStyle name="Normal 15" xfId="120"/>
    <cellStyle name="Normal 15 2" xfId="121"/>
    <cellStyle name="Normal 16" xfId="122"/>
    <cellStyle name="Normal 16 2" xfId="123"/>
    <cellStyle name="Normal 18" xfId="124"/>
    <cellStyle name="Normal 2" xfId="125"/>
    <cellStyle name="Normal 2 2" xfId="126"/>
    <cellStyle name="Normal 20" xfId="127"/>
    <cellStyle name="Normal 20 2" xfId="128"/>
    <cellStyle name="Normal 21" xfId="129"/>
    <cellStyle name="Normal 21 2" xfId="130"/>
    <cellStyle name="Normal 3 2" xfId="131"/>
    <cellStyle name="Normal 4" xfId="132"/>
    <cellStyle name="Normal 4 2" xfId="133"/>
    <cellStyle name="Normal 4_7-4" xfId="134"/>
    <cellStyle name="Normal 5" xfId="135"/>
    <cellStyle name="Normal 5 2" xfId="136"/>
    <cellStyle name="Normal 8" xfId="137"/>
    <cellStyle name="Normal 8 2" xfId="138"/>
    <cellStyle name="Normal 9" xfId="139"/>
    <cellStyle name="Normal 9 2" xfId="140"/>
    <cellStyle name="Normal_CONTROLS" xfId="141"/>
    <cellStyle name="Normal_Pamatformas" xfId="142"/>
    <cellStyle name="Normal_Veidlapa_2008_oktobris_(5.piel)_(2)" xfId="143"/>
    <cellStyle name="Nosaukums" xfId="144"/>
    <cellStyle name="Note 2 2" xfId="145"/>
    <cellStyle name="Output 2 2" xfId="146"/>
    <cellStyle name="Parastais_FMLikp01_p05_221205_pap_afp_makp" xfId="147"/>
    <cellStyle name="Paskaidrojošs teksts" xfId="148"/>
    <cellStyle name="Pārbaudes šūna" xfId="149"/>
    <cellStyle name="Piezīme" xfId="150"/>
    <cellStyle name="Percent" xfId="151"/>
    <cellStyle name="Saistīta šūna" xfId="152"/>
    <cellStyle name="Slikts" xfId="153"/>
    <cellStyle name="Style 1" xfId="154"/>
    <cellStyle name="Title 2 2" xfId="155"/>
    <cellStyle name="Total 2 2" xfId="156"/>
    <cellStyle name="V?st." xfId="157"/>
    <cellStyle name="Currency" xfId="158"/>
    <cellStyle name="Currency [0]" xfId="159"/>
    <cellStyle name="Virsraksts 1" xfId="160"/>
    <cellStyle name="Virsraksts 2" xfId="161"/>
    <cellStyle name="Virsraksts 3" xfId="162"/>
    <cellStyle name="Virsraksts 4" xfId="163"/>
    <cellStyle name="Warning Text 2 2" xfId="1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L155"/>
  <sheetViews>
    <sheetView showGridLines="0" tabSelected="1" zoomScale="80" zoomScaleNormal="80" zoomScaleSheetLayoutView="100" zoomScalePageLayoutView="0" workbookViewId="0" topLeftCell="A1">
      <selection activeCell="K5" sqref="K5"/>
    </sheetView>
  </sheetViews>
  <sheetFormatPr defaultColWidth="9.140625" defaultRowHeight="12.75"/>
  <cols>
    <col min="1" max="1" width="9.140625" style="1" customWidth="1"/>
    <col min="2" max="2" width="11.140625" style="2" customWidth="1"/>
    <col min="3" max="3" width="29.7109375" style="3" customWidth="1"/>
    <col min="4" max="4" width="12.421875" style="3" customWidth="1"/>
    <col min="5" max="5" width="25.00390625" style="3" customWidth="1"/>
    <col min="6" max="6" width="12.28125" style="3" customWidth="1"/>
    <col min="7" max="14" width="13.28125" style="4" customWidth="1"/>
    <col min="15" max="18" width="0" style="4" hidden="1" customWidth="1"/>
    <col min="19" max="19" width="0" style="5" hidden="1" customWidth="1"/>
    <col min="20" max="21" width="0" style="4" hidden="1" customWidth="1"/>
    <col min="22" max="22" width="0" style="5" hidden="1" customWidth="1"/>
    <col min="23" max="35" width="0" style="2" hidden="1" customWidth="1"/>
    <col min="36" max="246" width="9.140625" style="2" customWidth="1"/>
  </cols>
  <sheetData>
    <row r="1" spans="2:246" ht="15" customHeight="1">
      <c r="B1"/>
      <c r="C1"/>
      <c r="D1"/>
      <c r="E1"/>
      <c r="F1"/>
      <c r="G1"/>
      <c r="H1"/>
      <c r="I1"/>
      <c r="J1"/>
      <c r="L1" s="2"/>
      <c r="M1" s="2"/>
      <c r="N1" s="75" t="s">
        <v>241</v>
      </c>
      <c r="HY1"/>
      <c r="HZ1"/>
      <c r="IA1"/>
      <c r="IB1"/>
      <c r="IC1"/>
      <c r="ID1"/>
      <c r="IE1"/>
      <c r="IF1"/>
      <c r="IG1"/>
      <c r="IH1"/>
      <c r="II1"/>
      <c r="IJ1"/>
      <c r="IK1"/>
      <c r="IL1"/>
    </row>
    <row r="2" spans="2:246" ht="15.75">
      <c r="B2"/>
      <c r="C2"/>
      <c r="D2"/>
      <c r="E2"/>
      <c r="F2"/>
      <c r="G2"/>
      <c r="H2"/>
      <c r="I2"/>
      <c r="J2"/>
      <c r="L2" s="2"/>
      <c r="M2" s="2"/>
      <c r="N2" s="67" t="s">
        <v>231</v>
      </c>
      <c r="HY2"/>
      <c r="HZ2"/>
      <c r="IA2"/>
      <c r="IB2"/>
      <c r="IC2"/>
      <c r="ID2"/>
      <c r="IE2"/>
      <c r="IF2"/>
      <c r="IG2"/>
      <c r="IH2"/>
      <c r="II2"/>
      <c r="IJ2"/>
      <c r="IK2"/>
      <c r="IL2"/>
    </row>
    <row r="3" spans="2:246" ht="15.75">
      <c r="B3"/>
      <c r="C3"/>
      <c r="D3"/>
      <c r="E3"/>
      <c r="F3"/>
      <c r="G3"/>
      <c r="H3"/>
      <c r="I3"/>
      <c r="J3"/>
      <c r="L3" s="2"/>
      <c r="M3" s="2"/>
      <c r="N3" s="67" t="s">
        <v>242</v>
      </c>
      <c r="HY3"/>
      <c r="HZ3"/>
      <c r="IA3"/>
      <c r="IB3"/>
      <c r="IC3"/>
      <c r="ID3"/>
      <c r="IE3"/>
      <c r="IF3"/>
      <c r="IG3"/>
      <c r="IH3"/>
      <c r="II3"/>
      <c r="IJ3"/>
      <c r="IK3"/>
      <c r="IL3"/>
    </row>
    <row r="4" spans="1:14" s="7" customFormat="1" ht="15.75">
      <c r="A4" s="6"/>
      <c r="B4"/>
      <c r="C4"/>
      <c r="D4"/>
      <c r="E4"/>
      <c r="F4"/>
      <c r="G4"/>
      <c r="H4"/>
      <c r="I4"/>
      <c r="J4"/>
      <c r="N4" s="67" t="s">
        <v>243</v>
      </c>
    </row>
    <row r="5" spans="1:96" s="9" customFormat="1" ht="15.75">
      <c r="A5" s="8"/>
      <c r="B5"/>
      <c r="C5"/>
      <c r="D5"/>
      <c r="E5"/>
      <c r="F5"/>
      <c r="G5"/>
      <c r="H5"/>
      <c r="I5"/>
      <c r="J5"/>
      <c r="K5"/>
      <c r="L5" s="10"/>
      <c r="M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row>
    <row r="6" spans="1:96" s="9" customFormat="1" ht="15.75">
      <c r="A6" s="8"/>
      <c r="B6"/>
      <c r="C6"/>
      <c r="D6"/>
      <c r="E6"/>
      <c r="F6"/>
      <c r="G6"/>
      <c r="H6"/>
      <c r="I6"/>
      <c r="J6"/>
      <c r="K6"/>
      <c r="L6" s="10"/>
      <c r="M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row>
    <row r="7" spans="1:11" s="10" customFormat="1" ht="15.75">
      <c r="A7" s="6"/>
      <c r="B7"/>
      <c r="C7"/>
      <c r="D7"/>
      <c r="E7"/>
      <c r="F7"/>
      <c r="G7"/>
      <c r="H7"/>
      <c r="I7"/>
      <c r="J7"/>
      <c r="K7"/>
    </row>
    <row r="8" spans="2:11" ht="15.75">
      <c r="B8" s="68" t="s">
        <v>238</v>
      </c>
      <c r="C8" s="68"/>
      <c r="D8" s="68"/>
      <c r="E8" s="68"/>
      <c r="F8" s="68"/>
      <c r="G8" s="68"/>
      <c r="H8" s="68"/>
      <c r="I8" s="68"/>
      <c r="J8" s="68"/>
      <c r="K8" s="68"/>
    </row>
    <row r="9" spans="2:11" ht="20.25">
      <c r="B9" s="46"/>
      <c r="C9" s="46"/>
      <c r="D9" s="46"/>
      <c r="E9" s="46"/>
      <c r="F9" s="46"/>
      <c r="G9" s="46"/>
      <c r="H9" s="46"/>
      <c r="I9" s="46"/>
      <c r="J9" s="46"/>
      <c r="K9" s="46"/>
    </row>
    <row r="10" spans="2:14" ht="15.75" customHeight="1">
      <c r="B10" s="71" t="s">
        <v>0</v>
      </c>
      <c r="C10" s="71" t="s">
        <v>1</v>
      </c>
      <c r="D10" s="72" t="s">
        <v>2</v>
      </c>
      <c r="E10" s="73" t="s">
        <v>3</v>
      </c>
      <c r="F10" s="71" t="s">
        <v>4</v>
      </c>
      <c r="G10" s="74" t="s">
        <v>5</v>
      </c>
      <c r="H10" s="74"/>
      <c r="I10" s="74"/>
      <c r="J10" s="74"/>
      <c r="K10" s="74"/>
      <c r="L10" s="74"/>
      <c r="M10" s="74"/>
      <c r="N10" s="74"/>
    </row>
    <row r="11" spans="1:22" s="14" customFormat="1" ht="45.75" customHeight="1">
      <c r="A11" s="11"/>
      <c r="B11" s="71"/>
      <c r="C11" s="71"/>
      <c r="D11" s="72"/>
      <c r="E11" s="73"/>
      <c r="F11" s="71"/>
      <c r="G11" s="47" t="s">
        <v>232</v>
      </c>
      <c r="H11" s="47" t="s">
        <v>233</v>
      </c>
      <c r="I11" s="47" t="s">
        <v>234</v>
      </c>
      <c r="J11" s="47" t="s">
        <v>235</v>
      </c>
      <c r="K11" s="47" t="s">
        <v>236</v>
      </c>
      <c r="L11" s="47" t="s">
        <v>237</v>
      </c>
      <c r="M11" s="47" t="s">
        <v>6</v>
      </c>
      <c r="N11" s="48" t="s">
        <v>7</v>
      </c>
      <c r="O11" s="12"/>
      <c r="P11" s="12"/>
      <c r="Q11" s="12"/>
      <c r="R11" s="12"/>
      <c r="S11" s="13"/>
      <c r="T11" s="12"/>
      <c r="U11" s="12"/>
      <c r="V11" s="13"/>
    </row>
    <row r="12" spans="1:22" s="17" customFormat="1" ht="12.75">
      <c r="A12" s="15"/>
      <c r="B12" s="49" t="s">
        <v>8</v>
      </c>
      <c r="C12" s="49" t="s">
        <v>9</v>
      </c>
      <c r="D12" s="49" t="s">
        <v>10</v>
      </c>
      <c r="E12" s="49" t="s">
        <v>11</v>
      </c>
      <c r="F12" s="49" t="s">
        <v>12</v>
      </c>
      <c r="G12" s="50">
        <v>1</v>
      </c>
      <c r="H12" s="50">
        <v>2</v>
      </c>
      <c r="I12" s="50">
        <v>3</v>
      </c>
      <c r="J12" s="50">
        <v>4</v>
      </c>
      <c r="K12" s="50">
        <v>5</v>
      </c>
      <c r="L12" s="50">
        <v>6</v>
      </c>
      <c r="M12" s="51">
        <v>7</v>
      </c>
      <c r="N12" s="51">
        <v>8</v>
      </c>
      <c r="O12" s="16"/>
      <c r="P12" s="16"/>
      <c r="Q12" s="16"/>
      <c r="R12" s="16"/>
      <c r="S12" s="16"/>
      <c r="T12" s="16"/>
      <c r="U12" s="16"/>
      <c r="V12" s="16"/>
    </row>
    <row r="13" spans="1:22" s="17" customFormat="1" ht="12.75">
      <c r="A13" s="15"/>
      <c r="B13" s="18"/>
      <c r="C13" s="18"/>
      <c r="D13" s="18"/>
      <c r="E13" s="18"/>
      <c r="F13" s="18"/>
      <c r="O13" s="16"/>
      <c r="P13" s="16"/>
      <c r="Q13" s="16"/>
      <c r="R13" s="16"/>
      <c r="S13" s="16"/>
      <c r="T13" s="16"/>
      <c r="U13" s="16"/>
      <c r="V13" s="16"/>
    </row>
    <row r="14" spans="1:22" s="17" customFormat="1" ht="15.75" customHeight="1">
      <c r="A14" s="15"/>
      <c r="B14" s="18"/>
      <c r="D14" s="19"/>
      <c r="E14" s="19"/>
      <c r="F14" s="19"/>
      <c r="G14" s="16"/>
      <c r="H14" s="52" t="s">
        <v>13</v>
      </c>
      <c r="I14" s="16"/>
      <c r="J14" s="16"/>
      <c r="K14" s="16"/>
      <c r="L14" s="16"/>
      <c r="M14" s="16"/>
      <c r="N14" s="16"/>
      <c r="O14" s="16"/>
      <c r="P14" s="16"/>
      <c r="Q14" s="16"/>
      <c r="R14" s="16"/>
      <c r="S14" s="16"/>
      <c r="T14" s="16"/>
      <c r="U14" s="16"/>
      <c r="V14" s="16"/>
    </row>
    <row r="15" spans="1:22" s="17" customFormat="1" ht="51">
      <c r="A15" s="15"/>
      <c r="B15" s="53" t="s">
        <v>14</v>
      </c>
      <c r="C15" s="54" t="s">
        <v>15</v>
      </c>
      <c r="D15" s="53" t="s">
        <v>16</v>
      </c>
      <c r="E15" s="54" t="s">
        <v>17</v>
      </c>
      <c r="F15" s="53" t="s">
        <v>18</v>
      </c>
      <c r="G15" s="55">
        <v>4157</v>
      </c>
      <c r="H15" s="55">
        <v>4024</v>
      </c>
      <c r="I15" s="55">
        <v>3870</v>
      </c>
      <c r="J15" s="55">
        <v>1825</v>
      </c>
      <c r="K15" s="55">
        <v>0</v>
      </c>
      <c r="L15" s="55">
        <v>0</v>
      </c>
      <c r="M15" s="55">
        <v>0</v>
      </c>
      <c r="N15" s="56">
        <f>SUM(G15:M15)</f>
        <v>13876</v>
      </c>
      <c r="O15" s="16"/>
      <c r="P15" s="16"/>
      <c r="Q15" s="16"/>
      <c r="R15" s="16"/>
      <c r="S15" s="16"/>
      <c r="T15" s="16"/>
      <c r="U15" s="16"/>
      <c r="V15" s="16"/>
    </row>
    <row r="16" spans="1:22" s="17" customFormat="1" ht="51">
      <c r="A16" s="15"/>
      <c r="B16" s="53" t="s">
        <v>14</v>
      </c>
      <c r="C16" s="54" t="s">
        <v>15</v>
      </c>
      <c r="D16" s="53" t="s">
        <v>16</v>
      </c>
      <c r="E16" s="54" t="s">
        <v>19</v>
      </c>
      <c r="F16" s="53" t="s">
        <v>20</v>
      </c>
      <c r="G16" s="55">
        <v>0</v>
      </c>
      <c r="H16" s="55">
        <v>0</v>
      </c>
      <c r="I16" s="55">
        <v>0</v>
      </c>
      <c r="J16" s="55">
        <v>0</v>
      </c>
      <c r="K16" s="55">
        <v>0</v>
      </c>
      <c r="L16" s="55">
        <v>0</v>
      </c>
      <c r="M16" s="55">
        <v>0</v>
      </c>
      <c r="N16" s="56">
        <f aca="true" t="shared" si="0" ref="N16:N79">SUM(G16:M16)</f>
        <v>0</v>
      </c>
      <c r="O16" s="16"/>
      <c r="P16" s="16"/>
      <c r="Q16" s="16"/>
      <c r="R16" s="16"/>
      <c r="S16" s="16"/>
      <c r="T16" s="16"/>
      <c r="U16" s="16"/>
      <c r="V16" s="16"/>
    </row>
    <row r="17" spans="1:22" s="17" customFormat="1" ht="51">
      <c r="A17" s="15"/>
      <c r="B17" s="53" t="s">
        <v>14</v>
      </c>
      <c r="C17" s="54" t="s">
        <v>15</v>
      </c>
      <c r="D17" s="53" t="s">
        <v>16</v>
      </c>
      <c r="E17" s="54" t="s">
        <v>21</v>
      </c>
      <c r="F17" s="53" t="s">
        <v>22</v>
      </c>
      <c r="G17" s="55">
        <v>5344</v>
      </c>
      <c r="H17" s="55">
        <v>5154</v>
      </c>
      <c r="I17" s="55">
        <v>4937</v>
      </c>
      <c r="J17" s="55">
        <v>11</v>
      </c>
      <c r="K17" s="55">
        <v>0</v>
      </c>
      <c r="L17" s="55">
        <v>0</v>
      </c>
      <c r="M17" s="55">
        <v>0</v>
      </c>
      <c r="N17" s="56">
        <f t="shared" si="0"/>
        <v>15446</v>
      </c>
      <c r="O17" s="16"/>
      <c r="P17" s="16"/>
      <c r="Q17" s="16"/>
      <c r="R17" s="16"/>
      <c r="S17" s="16"/>
      <c r="T17" s="16"/>
      <c r="U17" s="16"/>
      <c r="V17" s="16"/>
    </row>
    <row r="18" spans="1:22" s="17" customFormat="1" ht="63.75">
      <c r="A18" s="15"/>
      <c r="B18" s="53" t="s">
        <v>14</v>
      </c>
      <c r="C18" s="54" t="s">
        <v>15</v>
      </c>
      <c r="D18" s="53" t="s">
        <v>16</v>
      </c>
      <c r="E18" s="54" t="s">
        <v>23</v>
      </c>
      <c r="F18" s="53" t="s">
        <v>24</v>
      </c>
      <c r="G18" s="55">
        <v>9952</v>
      </c>
      <c r="H18" s="55">
        <v>9518</v>
      </c>
      <c r="I18" s="55">
        <v>9157</v>
      </c>
      <c r="J18" s="55">
        <v>8799</v>
      </c>
      <c r="K18" s="55">
        <v>20</v>
      </c>
      <c r="L18" s="55">
        <v>0</v>
      </c>
      <c r="M18" s="55">
        <v>0</v>
      </c>
      <c r="N18" s="56">
        <f t="shared" si="0"/>
        <v>37446</v>
      </c>
      <c r="O18" s="16"/>
      <c r="P18" s="16"/>
      <c r="Q18" s="16"/>
      <c r="R18" s="16"/>
      <c r="S18" s="16"/>
      <c r="T18" s="16"/>
      <c r="U18" s="16"/>
      <c r="V18" s="16"/>
    </row>
    <row r="19" spans="1:22" s="17" customFormat="1" ht="114.75">
      <c r="A19" s="15"/>
      <c r="B19" s="53" t="s">
        <v>14</v>
      </c>
      <c r="C19" s="54" t="s">
        <v>15</v>
      </c>
      <c r="D19" s="53" t="s">
        <v>16</v>
      </c>
      <c r="E19" s="54" t="s">
        <v>25</v>
      </c>
      <c r="F19" s="53" t="s">
        <v>26</v>
      </c>
      <c r="G19" s="55">
        <v>32717</v>
      </c>
      <c r="H19" s="55">
        <v>31947</v>
      </c>
      <c r="I19" s="55">
        <v>30963</v>
      </c>
      <c r="J19" s="55">
        <v>29976</v>
      </c>
      <c r="K19" s="55">
        <v>29002</v>
      </c>
      <c r="L19" s="55">
        <v>28000</v>
      </c>
      <c r="M19" s="55">
        <v>96342</v>
      </c>
      <c r="N19" s="56">
        <f t="shared" si="0"/>
        <v>278947</v>
      </c>
      <c r="O19" s="16"/>
      <c r="P19" s="16"/>
      <c r="Q19" s="16"/>
      <c r="R19" s="16"/>
      <c r="S19" s="16"/>
      <c r="T19" s="16"/>
      <c r="U19" s="16"/>
      <c r="V19" s="16"/>
    </row>
    <row r="20" spans="1:22" s="17" customFormat="1" ht="63.75">
      <c r="A20" s="15"/>
      <c r="B20" s="53" t="s">
        <v>14</v>
      </c>
      <c r="C20" s="54" t="s">
        <v>15</v>
      </c>
      <c r="D20" s="53" t="s">
        <v>16</v>
      </c>
      <c r="E20" s="54" t="s">
        <v>27</v>
      </c>
      <c r="F20" s="53" t="s">
        <v>26</v>
      </c>
      <c r="G20" s="55">
        <v>25537</v>
      </c>
      <c r="H20" s="55">
        <v>6288</v>
      </c>
      <c r="I20" s="55">
        <v>0</v>
      </c>
      <c r="J20" s="55">
        <v>0</v>
      </c>
      <c r="K20" s="55">
        <v>0</v>
      </c>
      <c r="L20" s="55">
        <v>0</v>
      </c>
      <c r="M20" s="55">
        <v>0</v>
      </c>
      <c r="N20" s="56">
        <f t="shared" si="0"/>
        <v>31825</v>
      </c>
      <c r="O20" s="16"/>
      <c r="P20" s="16"/>
      <c r="Q20" s="16"/>
      <c r="R20" s="16"/>
      <c r="S20" s="16"/>
      <c r="T20" s="16"/>
      <c r="U20" s="16"/>
      <c r="V20" s="16"/>
    </row>
    <row r="21" spans="1:22" s="17" customFormat="1" ht="51">
      <c r="A21" s="15"/>
      <c r="B21" s="53" t="s">
        <v>14</v>
      </c>
      <c r="C21" s="54" t="s">
        <v>15</v>
      </c>
      <c r="D21" s="53" t="s">
        <v>16</v>
      </c>
      <c r="E21" s="54" t="s">
        <v>28</v>
      </c>
      <c r="F21" s="53" t="s">
        <v>26</v>
      </c>
      <c r="G21" s="55">
        <v>59968</v>
      </c>
      <c r="H21" s="55">
        <v>58711</v>
      </c>
      <c r="I21" s="55">
        <v>57007</v>
      </c>
      <c r="J21" s="55">
        <v>55298</v>
      </c>
      <c r="K21" s="55">
        <v>53622</v>
      </c>
      <c r="L21" s="55">
        <v>51879</v>
      </c>
      <c r="M21" s="55">
        <v>265336</v>
      </c>
      <c r="N21" s="56">
        <f t="shared" si="0"/>
        <v>601821</v>
      </c>
      <c r="O21" s="16"/>
      <c r="P21" s="16"/>
      <c r="Q21" s="16"/>
      <c r="R21" s="16"/>
      <c r="S21" s="16"/>
      <c r="T21" s="16"/>
      <c r="U21" s="16"/>
      <c r="V21" s="16"/>
    </row>
    <row r="22" spans="1:22" s="17" customFormat="1" ht="114.75">
      <c r="A22" s="15"/>
      <c r="B22" s="53" t="s">
        <v>14</v>
      </c>
      <c r="C22" s="54" t="s">
        <v>15</v>
      </c>
      <c r="D22" s="53" t="s">
        <v>16</v>
      </c>
      <c r="E22" s="54" t="s">
        <v>29</v>
      </c>
      <c r="F22" s="53" t="s">
        <v>30</v>
      </c>
      <c r="G22" s="55">
        <v>30943</v>
      </c>
      <c r="H22" s="55">
        <v>29897</v>
      </c>
      <c r="I22" s="55">
        <v>28798</v>
      </c>
      <c r="J22" s="55">
        <v>27695</v>
      </c>
      <c r="K22" s="55">
        <v>13472</v>
      </c>
      <c r="L22" s="55">
        <v>0</v>
      </c>
      <c r="M22" s="55">
        <v>0</v>
      </c>
      <c r="N22" s="56">
        <f t="shared" si="0"/>
        <v>130805</v>
      </c>
      <c r="O22" s="16"/>
      <c r="P22" s="16"/>
      <c r="Q22" s="16"/>
      <c r="R22" s="16"/>
      <c r="S22" s="16"/>
      <c r="T22" s="16"/>
      <c r="U22" s="16"/>
      <c r="V22" s="16"/>
    </row>
    <row r="23" spans="1:22" s="17" customFormat="1" ht="63.75">
      <c r="A23" s="15"/>
      <c r="B23" s="53" t="s">
        <v>14</v>
      </c>
      <c r="C23" s="54" t="s">
        <v>15</v>
      </c>
      <c r="D23" s="53" t="s">
        <v>16</v>
      </c>
      <c r="E23" s="54" t="s">
        <v>31</v>
      </c>
      <c r="F23" s="53" t="s">
        <v>32</v>
      </c>
      <c r="G23" s="55">
        <v>0</v>
      </c>
      <c r="H23" s="55">
        <v>0</v>
      </c>
      <c r="I23" s="55">
        <v>0</v>
      </c>
      <c r="J23" s="55">
        <v>0</v>
      </c>
      <c r="K23" s="55">
        <v>0</v>
      </c>
      <c r="L23" s="55">
        <v>0</v>
      </c>
      <c r="M23" s="55">
        <v>0</v>
      </c>
      <c r="N23" s="56">
        <f t="shared" si="0"/>
        <v>0</v>
      </c>
      <c r="O23" s="16"/>
      <c r="P23" s="16"/>
      <c r="Q23" s="16"/>
      <c r="R23" s="16"/>
      <c r="S23" s="16"/>
      <c r="T23" s="16"/>
      <c r="U23" s="16"/>
      <c r="V23" s="16"/>
    </row>
    <row r="24" spans="1:22" s="17" customFormat="1" ht="89.25">
      <c r="A24" s="15"/>
      <c r="B24" s="53" t="s">
        <v>14</v>
      </c>
      <c r="C24" s="54" t="s">
        <v>15</v>
      </c>
      <c r="D24" s="53" t="s">
        <v>16</v>
      </c>
      <c r="E24" s="54" t="s">
        <v>33</v>
      </c>
      <c r="F24" s="53" t="s">
        <v>34</v>
      </c>
      <c r="G24" s="55">
        <v>9557</v>
      </c>
      <c r="H24" s="55">
        <v>9144</v>
      </c>
      <c r="I24" s="55">
        <v>8811</v>
      </c>
      <c r="J24" s="55">
        <v>8477</v>
      </c>
      <c r="K24" s="55">
        <v>6157</v>
      </c>
      <c r="L24" s="55">
        <v>0</v>
      </c>
      <c r="M24" s="55">
        <v>0</v>
      </c>
      <c r="N24" s="56">
        <f t="shared" si="0"/>
        <v>42146</v>
      </c>
      <c r="O24" s="16"/>
      <c r="P24" s="16"/>
      <c r="Q24" s="16"/>
      <c r="R24" s="16"/>
      <c r="S24" s="16"/>
      <c r="T24" s="16"/>
      <c r="U24" s="16"/>
      <c r="V24" s="16"/>
    </row>
    <row r="25" spans="1:22" s="17" customFormat="1" ht="76.5">
      <c r="A25" s="15"/>
      <c r="B25" s="53" t="s">
        <v>14</v>
      </c>
      <c r="C25" s="54" t="s">
        <v>15</v>
      </c>
      <c r="D25" s="53" t="s">
        <v>16</v>
      </c>
      <c r="E25" s="54" t="s">
        <v>35</v>
      </c>
      <c r="F25" s="53" t="s">
        <v>36</v>
      </c>
      <c r="G25" s="55">
        <v>9673</v>
      </c>
      <c r="H25" s="55">
        <v>9391</v>
      </c>
      <c r="I25" s="55">
        <v>9055</v>
      </c>
      <c r="J25" s="55">
        <v>8718</v>
      </c>
      <c r="K25" s="55">
        <v>8381</v>
      </c>
      <c r="L25" s="55">
        <v>2061</v>
      </c>
      <c r="M25" s="55">
        <v>0</v>
      </c>
      <c r="N25" s="56">
        <f t="shared" si="0"/>
        <v>47279</v>
      </c>
      <c r="O25" s="16"/>
      <c r="P25" s="16"/>
      <c r="Q25" s="16"/>
      <c r="R25" s="16"/>
      <c r="S25" s="16"/>
      <c r="T25" s="16"/>
      <c r="U25" s="16"/>
      <c r="V25" s="16"/>
    </row>
    <row r="26" spans="1:22" s="17" customFormat="1" ht="63.75">
      <c r="A26" s="15"/>
      <c r="B26" s="53" t="s">
        <v>14</v>
      </c>
      <c r="C26" s="54" t="s">
        <v>15</v>
      </c>
      <c r="D26" s="53" t="s">
        <v>16</v>
      </c>
      <c r="E26" s="54" t="s">
        <v>37</v>
      </c>
      <c r="F26" s="53" t="s">
        <v>36</v>
      </c>
      <c r="G26" s="55">
        <v>9413</v>
      </c>
      <c r="H26" s="55">
        <v>9138</v>
      </c>
      <c r="I26" s="55">
        <v>8811</v>
      </c>
      <c r="J26" s="55">
        <v>8483</v>
      </c>
      <c r="K26" s="55">
        <v>8155</v>
      </c>
      <c r="L26" s="55">
        <v>2005</v>
      </c>
      <c r="M26" s="55">
        <v>0</v>
      </c>
      <c r="N26" s="56">
        <f t="shared" si="0"/>
        <v>46005</v>
      </c>
      <c r="O26" s="16"/>
      <c r="P26" s="16"/>
      <c r="Q26" s="16"/>
      <c r="R26" s="16"/>
      <c r="S26" s="16"/>
      <c r="T26" s="16"/>
      <c r="U26" s="16"/>
      <c r="V26" s="16"/>
    </row>
    <row r="27" spans="1:22" s="17" customFormat="1" ht="63.75">
      <c r="A27" s="15"/>
      <c r="B27" s="53" t="s">
        <v>14</v>
      </c>
      <c r="C27" s="54" t="s">
        <v>15</v>
      </c>
      <c r="D27" s="53" t="s">
        <v>16</v>
      </c>
      <c r="E27" s="54" t="s">
        <v>38</v>
      </c>
      <c r="F27" s="53" t="s">
        <v>39</v>
      </c>
      <c r="G27" s="55">
        <v>4942</v>
      </c>
      <c r="H27" s="55">
        <v>4706</v>
      </c>
      <c r="I27" s="55">
        <v>4583</v>
      </c>
      <c r="J27" s="55">
        <v>4460</v>
      </c>
      <c r="K27" s="55">
        <v>4340</v>
      </c>
      <c r="L27" s="55">
        <v>4213</v>
      </c>
      <c r="M27" s="55">
        <v>33876</v>
      </c>
      <c r="N27" s="56">
        <f t="shared" si="0"/>
        <v>61120</v>
      </c>
      <c r="O27" s="16"/>
      <c r="P27" s="16"/>
      <c r="Q27" s="16"/>
      <c r="R27" s="16"/>
      <c r="S27" s="16"/>
      <c r="T27" s="16"/>
      <c r="U27" s="16"/>
      <c r="V27" s="16"/>
    </row>
    <row r="28" spans="1:22" s="17" customFormat="1" ht="63.75">
      <c r="A28" s="15"/>
      <c r="B28" s="53" t="s">
        <v>14</v>
      </c>
      <c r="C28" s="54" t="s">
        <v>15</v>
      </c>
      <c r="D28" s="53" t="s">
        <v>16</v>
      </c>
      <c r="E28" s="54" t="s">
        <v>40</v>
      </c>
      <c r="F28" s="53" t="s">
        <v>41</v>
      </c>
      <c r="G28" s="55">
        <v>52453</v>
      </c>
      <c r="H28" s="55">
        <v>50768</v>
      </c>
      <c r="I28" s="55">
        <v>49141</v>
      </c>
      <c r="J28" s="55">
        <v>47509</v>
      </c>
      <c r="K28" s="55">
        <v>45894</v>
      </c>
      <c r="L28" s="55">
        <v>44244</v>
      </c>
      <c r="M28" s="55">
        <v>103537</v>
      </c>
      <c r="N28" s="56">
        <f t="shared" si="0"/>
        <v>393546</v>
      </c>
      <c r="O28" s="16"/>
      <c r="P28" s="16"/>
      <c r="Q28" s="16"/>
      <c r="R28" s="16"/>
      <c r="S28" s="16"/>
      <c r="T28" s="16"/>
      <c r="U28" s="16"/>
      <c r="V28" s="16"/>
    </row>
    <row r="29" spans="1:22" s="17" customFormat="1" ht="51">
      <c r="A29" s="15"/>
      <c r="B29" s="53" t="s">
        <v>14</v>
      </c>
      <c r="C29" s="54" t="s">
        <v>15</v>
      </c>
      <c r="D29" s="53" t="s">
        <v>16</v>
      </c>
      <c r="E29" s="54" t="s">
        <v>42</v>
      </c>
      <c r="F29" s="53" t="s">
        <v>43</v>
      </c>
      <c r="G29" s="55">
        <v>4052</v>
      </c>
      <c r="H29" s="55">
        <v>2</v>
      </c>
      <c r="I29" s="55">
        <v>0</v>
      </c>
      <c r="J29" s="55">
        <v>0</v>
      </c>
      <c r="K29" s="55">
        <v>0</v>
      </c>
      <c r="L29" s="55">
        <v>0</v>
      </c>
      <c r="M29" s="55">
        <v>0</v>
      </c>
      <c r="N29" s="56">
        <f t="shared" si="0"/>
        <v>4054</v>
      </c>
      <c r="O29" s="16"/>
      <c r="P29" s="16"/>
      <c r="Q29" s="16"/>
      <c r="R29" s="16"/>
      <c r="S29" s="16"/>
      <c r="T29" s="16"/>
      <c r="U29" s="16"/>
      <c r="V29" s="16"/>
    </row>
    <row r="30" spans="1:22" s="17" customFormat="1" ht="76.5">
      <c r="A30" s="15"/>
      <c r="B30" s="53" t="s">
        <v>14</v>
      </c>
      <c r="C30" s="54" t="s">
        <v>15</v>
      </c>
      <c r="D30" s="53" t="s">
        <v>16</v>
      </c>
      <c r="E30" s="54" t="s">
        <v>44</v>
      </c>
      <c r="F30" s="53" t="s">
        <v>45</v>
      </c>
      <c r="G30" s="55">
        <v>8912</v>
      </c>
      <c r="H30" s="55">
        <v>2182</v>
      </c>
      <c r="I30" s="55">
        <v>0</v>
      </c>
      <c r="J30" s="55">
        <v>0</v>
      </c>
      <c r="K30" s="55">
        <v>0</v>
      </c>
      <c r="L30" s="55">
        <v>0</v>
      </c>
      <c r="M30" s="55">
        <v>0</v>
      </c>
      <c r="N30" s="56">
        <f t="shared" si="0"/>
        <v>11094</v>
      </c>
      <c r="O30" s="16"/>
      <c r="P30" s="16"/>
      <c r="Q30" s="16"/>
      <c r="R30" s="16"/>
      <c r="S30" s="16"/>
      <c r="T30" s="16"/>
      <c r="U30" s="16"/>
      <c r="V30" s="16"/>
    </row>
    <row r="31" spans="1:22" s="17" customFormat="1" ht="51">
      <c r="A31" s="15"/>
      <c r="B31" s="53" t="s">
        <v>14</v>
      </c>
      <c r="C31" s="54" t="s">
        <v>15</v>
      </c>
      <c r="D31" s="53" t="s">
        <v>16</v>
      </c>
      <c r="E31" s="54" t="s">
        <v>46</v>
      </c>
      <c r="F31" s="53" t="s">
        <v>47</v>
      </c>
      <c r="G31" s="55">
        <v>4129</v>
      </c>
      <c r="H31" s="55">
        <v>1011</v>
      </c>
      <c r="I31" s="55">
        <v>0</v>
      </c>
      <c r="J31" s="55">
        <v>0</v>
      </c>
      <c r="K31" s="55">
        <v>0</v>
      </c>
      <c r="L31" s="55">
        <v>0</v>
      </c>
      <c r="M31" s="55">
        <v>0</v>
      </c>
      <c r="N31" s="56">
        <f t="shared" si="0"/>
        <v>5140</v>
      </c>
      <c r="O31" s="16"/>
      <c r="P31" s="16"/>
      <c r="Q31" s="16"/>
      <c r="R31" s="16"/>
      <c r="S31" s="16"/>
      <c r="T31" s="16"/>
      <c r="U31" s="16"/>
      <c r="V31" s="16"/>
    </row>
    <row r="32" spans="1:22" s="17" customFormat="1" ht="76.5">
      <c r="A32" s="15"/>
      <c r="B32" s="53" t="s">
        <v>14</v>
      </c>
      <c r="C32" s="54" t="s">
        <v>15</v>
      </c>
      <c r="D32" s="53" t="s">
        <v>16</v>
      </c>
      <c r="E32" s="54" t="s">
        <v>48</v>
      </c>
      <c r="F32" s="53" t="s">
        <v>49</v>
      </c>
      <c r="G32" s="55">
        <v>8495</v>
      </c>
      <c r="H32" s="55">
        <v>2084</v>
      </c>
      <c r="I32" s="55">
        <v>0</v>
      </c>
      <c r="J32" s="55">
        <v>0</v>
      </c>
      <c r="K32" s="55">
        <v>0</v>
      </c>
      <c r="L32" s="55">
        <v>0</v>
      </c>
      <c r="M32" s="55">
        <v>0</v>
      </c>
      <c r="N32" s="56">
        <f t="shared" si="0"/>
        <v>10579</v>
      </c>
      <c r="O32" s="16"/>
      <c r="P32" s="16"/>
      <c r="Q32" s="16"/>
      <c r="R32" s="16"/>
      <c r="S32" s="16"/>
      <c r="T32" s="16"/>
      <c r="U32" s="16"/>
      <c r="V32" s="16"/>
    </row>
    <row r="33" spans="1:22" s="17" customFormat="1" ht="76.5">
      <c r="A33" s="15"/>
      <c r="B33" s="53" t="s">
        <v>14</v>
      </c>
      <c r="C33" s="54" t="s">
        <v>15</v>
      </c>
      <c r="D33" s="53" t="s">
        <v>16</v>
      </c>
      <c r="E33" s="54" t="s">
        <v>50</v>
      </c>
      <c r="F33" s="53" t="s">
        <v>51</v>
      </c>
      <c r="G33" s="55">
        <v>5777</v>
      </c>
      <c r="H33" s="55">
        <v>5645</v>
      </c>
      <c r="I33" s="55">
        <v>5468</v>
      </c>
      <c r="J33" s="55">
        <v>5291</v>
      </c>
      <c r="K33" s="55">
        <v>5116</v>
      </c>
      <c r="L33" s="55">
        <v>4937</v>
      </c>
      <c r="M33" s="55">
        <v>14833</v>
      </c>
      <c r="N33" s="56">
        <f t="shared" si="0"/>
        <v>47067</v>
      </c>
      <c r="O33" s="16"/>
      <c r="P33" s="16"/>
      <c r="Q33" s="16"/>
      <c r="R33" s="16"/>
      <c r="S33" s="16"/>
      <c r="T33" s="16"/>
      <c r="U33" s="16"/>
      <c r="V33" s="16"/>
    </row>
    <row r="34" spans="1:22" s="17" customFormat="1" ht="38.25">
      <c r="A34" s="15"/>
      <c r="B34" s="53" t="s">
        <v>14</v>
      </c>
      <c r="C34" s="54" t="s">
        <v>15</v>
      </c>
      <c r="D34" s="53" t="s">
        <v>16</v>
      </c>
      <c r="E34" s="54" t="s">
        <v>52</v>
      </c>
      <c r="F34" s="53" t="s">
        <v>53</v>
      </c>
      <c r="G34" s="55">
        <v>14379</v>
      </c>
      <c r="H34" s="55">
        <v>14017</v>
      </c>
      <c r="I34" s="55">
        <v>13641</v>
      </c>
      <c r="J34" s="55">
        <v>13263</v>
      </c>
      <c r="K34" s="55">
        <v>12895</v>
      </c>
      <c r="L34" s="55">
        <v>12507</v>
      </c>
      <c r="M34" s="55">
        <v>91086</v>
      </c>
      <c r="N34" s="56">
        <f t="shared" si="0"/>
        <v>171788</v>
      </c>
      <c r="O34" s="16"/>
      <c r="P34" s="16"/>
      <c r="Q34" s="16"/>
      <c r="R34" s="16"/>
      <c r="S34" s="16"/>
      <c r="T34" s="16"/>
      <c r="U34" s="16"/>
      <c r="V34" s="16"/>
    </row>
    <row r="35" spans="1:22" s="17" customFormat="1" ht="38.25">
      <c r="A35" s="15"/>
      <c r="B35" s="53" t="s">
        <v>14</v>
      </c>
      <c r="C35" s="54" t="s">
        <v>15</v>
      </c>
      <c r="D35" s="53" t="s">
        <v>16</v>
      </c>
      <c r="E35" s="54" t="s">
        <v>54</v>
      </c>
      <c r="F35" s="53" t="s">
        <v>55</v>
      </c>
      <c r="G35" s="55">
        <v>3514</v>
      </c>
      <c r="H35" s="55">
        <v>3409</v>
      </c>
      <c r="I35" s="55">
        <v>3317</v>
      </c>
      <c r="J35" s="55">
        <v>3226</v>
      </c>
      <c r="K35" s="55">
        <v>3136</v>
      </c>
      <c r="L35" s="55">
        <v>3042</v>
      </c>
      <c r="M35" s="55">
        <v>22155</v>
      </c>
      <c r="N35" s="56">
        <f t="shared" si="0"/>
        <v>41799</v>
      </c>
      <c r="O35" s="16"/>
      <c r="P35" s="16"/>
      <c r="Q35" s="16"/>
      <c r="R35" s="16"/>
      <c r="S35" s="16"/>
      <c r="T35" s="16"/>
      <c r="U35" s="16"/>
      <c r="V35" s="16"/>
    </row>
    <row r="36" spans="1:22" s="17" customFormat="1" ht="76.5">
      <c r="A36" s="15"/>
      <c r="B36" s="53" t="s">
        <v>14</v>
      </c>
      <c r="C36" s="54" t="s">
        <v>15</v>
      </c>
      <c r="D36" s="53" t="s">
        <v>16</v>
      </c>
      <c r="E36" s="54" t="s">
        <v>56</v>
      </c>
      <c r="F36" s="53" t="s">
        <v>57</v>
      </c>
      <c r="G36" s="55">
        <v>12518</v>
      </c>
      <c r="H36" s="55">
        <v>12197</v>
      </c>
      <c r="I36" s="55">
        <v>11939</v>
      </c>
      <c r="J36" s="55">
        <v>11680</v>
      </c>
      <c r="K36" s="55">
        <v>11435</v>
      </c>
      <c r="L36" s="55">
        <v>11161</v>
      </c>
      <c r="M36" s="55">
        <v>159855</v>
      </c>
      <c r="N36" s="56">
        <f t="shared" si="0"/>
        <v>230785</v>
      </c>
      <c r="O36" s="16"/>
      <c r="P36" s="16"/>
      <c r="Q36" s="16"/>
      <c r="R36" s="16"/>
      <c r="S36" s="16"/>
      <c r="T36" s="16"/>
      <c r="U36" s="16"/>
      <c r="V36" s="16"/>
    </row>
    <row r="37" spans="1:22" s="17" customFormat="1" ht="89.25">
      <c r="A37" s="15"/>
      <c r="B37" s="53" t="s">
        <v>14</v>
      </c>
      <c r="C37" s="54" t="s">
        <v>15</v>
      </c>
      <c r="D37" s="53" t="s">
        <v>16</v>
      </c>
      <c r="E37" s="54" t="s">
        <v>58</v>
      </c>
      <c r="F37" s="53" t="s">
        <v>57</v>
      </c>
      <c r="G37" s="55">
        <v>0</v>
      </c>
      <c r="H37" s="55">
        <v>0</v>
      </c>
      <c r="I37" s="55">
        <v>0</v>
      </c>
      <c r="J37" s="55">
        <v>0</v>
      </c>
      <c r="K37" s="55">
        <v>0</v>
      </c>
      <c r="L37" s="55">
        <v>0</v>
      </c>
      <c r="M37" s="55">
        <v>0</v>
      </c>
      <c r="N37" s="56">
        <f t="shared" si="0"/>
        <v>0</v>
      </c>
      <c r="O37" s="16"/>
      <c r="P37" s="16"/>
      <c r="Q37" s="16"/>
      <c r="R37" s="16"/>
      <c r="S37" s="16"/>
      <c r="T37" s="16"/>
      <c r="U37" s="16"/>
      <c r="V37" s="16"/>
    </row>
    <row r="38" spans="1:22" s="17" customFormat="1" ht="165.75">
      <c r="A38" s="15"/>
      <c r="B38" s="53" t="s">
        <v>14</v>
      </c>
      <c r="C38" s="54" t="s">
        <v>15</v>
      </c>
      <c r="D38" s="53" t="s">
        <v>16</v>
      </c>
      <c r="E38" s="54" t="s">
        <v>59</v>
      </c>
      <c r="F38" s="53" t="s">
        <v>60</v>
      </c>
      <c r="G38" s="55">
        <v>5771</v>
      </c>
      <c r="H38" s="55">
        <v>5581</v>
      </c>
      <c r="I38" s="55">
        <v>5408</v>
      </c>
      <c r="J38" s="55">
        <v>5234</v>
      </c>
      <c r="K38" s="55">
        <v>5063</v>
      </c>
      <c r="L38" s="55">
        <v>4886</v>
      </c>
      <c r="M38" s="55">
        <v>15741</v>
      </c>
      <c r="N38" s="56">
        <f t="shared" si="0"/>
        <v>47684</v>
      </c>
      <c r="O38" s="16"/>
      <c r="P38" s="16"/>
      <c r="Q38" s="16"/>
      <c r="R38" s="16"/>
      <c r="S38" s="16"/>
      <c r="T38" s="16"/>
      <c r="U38" s="16"/>
      <c r="V38" s="16"/>
    </row>
    <row r="39" spans="1:22" s="17" customFormat="1" ht="63.75">
      <c r="A39" s="15"/>
      <c r="B39" s="53" t="s">
        <v>14</v>
      </c>
      <c r="C39" s="54" t="s">
        <v>15</v>
      </c>
      <c r="D39" s="53" t="s">
        <v>16</v>
      </c>
      <c r="E39" s="54" t="s">
        <v>61</v>
      </c>
      <c r="F39" s="53" t="s">
        <v>62</v>
      </c>
      <c r="G39" s="55">
        <v>10121</v>
      </c>
      <c r="H39" s="55">
        <v>9747</v>
      </c>
      <c r="I39" s="55">
        <v>9485</v>
      </c>
      <c r="J39" s="55">
        <v>9222</v>
      </c>
      <c r="K39" s="55">
        <v>8966</v>
      </c>
      <c r="L39" s="55">
        <v>8696</v>
      </c>
      <c r="M39" s="55">
        <v>63345</v>
      </c>
      <c r="N39" s="56">
        <f t="shared" si="0"/>
        <v>119582</v>
      </c>
      <c r="O39" s="16"/>
      <c r="P39" s="16"/>
      <c r="Q39" s="16"/>
      <c r="R39" s="16"/>
      <c r="S39" s="16"/>
      <c r="T39" s="16"/>
      <c r="U39" s="16"/>
      <c r="V39" s="16"/>
    </row>
    <row r="40" spans="1:22" s="17" customFormat="1" ht="38.25">
      <c r="A40" s="15"/>
      <c r="B40" s="53" t="s">
        <v>14</v>
      </c>
      <c r="C40" s="54" t="s">
        <v>15</v>
      </c>
      <c r="D40" s="53" t="s">
        <v>16</v>
      </c>
      <c r="E40" s="54" t="s">
        <v>63</v>
      </c>
      <c r="F40" s="53" t="s">
        <v>64</v>
      </c>
      <c r="G40" s="55">
        <v>19735</v>
      </c>
      <c r="H40" s="55">
        <v>9599</v>
      </c>
      <c r="I40" s="55">
        <v>0</v>
      </c>
      <c r="J40" s="55">
        <v>0</v>
      </c>
      <c r="K40" s="55">
        <v>0</v>
      </c>
      <c r="L40" s="55">
        <v>0</v>
      </c>
      <c r="M40" s="55">
        <v>0</v>
      </c>
      <c r="N40" s="56">
        <f t="shared" si="0"/>
        <v>29334</v>
      </c>
      <c r="O40" s="16"/>
      <c r="P40" s="16"/>
      <c r="Q40" s="16"/>
      <c r="R40" s="16"/>
      <c r="S40" s="16"/>
      <c r="T40" s="16"/>
      <c r="U40" s="16"/>
      <c r="V40" s="16"/>
    </row>
    <row r="41" spans="1:22" s="17" customFormat="1" ht="38.25">
      <c r="A41" s="15"/>
      <c r="B41" s="53" t="s">
        <v>14</v>
      </c>
      <c r="C41" s="54" t="s">
        <v>15</v>
      </c>
      <c r="D41" s="53" t="s">
        <v>16</v>
      </c>
      <c r="E41" s="54" t="s">
        <v>65</v>
      </c>
      <c r="F41" s="53" t="s">
        <v>64</v>
      </c>
      <c r="G41" s="55">
        <v>14618</v>
      </c>
      <c r="H41" s="55">
        <v>14005</v>
      </c>
      <c r="I41" s="55">
        <v>13628</v>
      </c>
      <c r="J41" s="55">
        <v>13251</v>
      </c>
      <c r="K41" s="55">
        <v>12884</v>
      </c>
      <c r="L41" s="55">
        <v>12496</v>
      </c>
      <c r="M41" s="55">
        <v>91021</v>
      </c>
      <c r="N41" s="56">
        <f t="shared" si="0"/>
        <v>171903</v>
      </c>
      <c r="O41" s="16"/>
      <c r="P41" s="16"/>
      <c r="Q41" s="16"/>
      <c r="R41" s="16"/>
      <c r="S41" s="16"/>
      <c r="T41" s="16"/>
      <c r="U41" s="16"/>
      <c r="V41" s="16"/>
    </row>
    <row r="42" spans="1:22" s="17" customFormat="1" ht="51">
      <c r="A42" s="15"/>
      <c r="B42" s="53" t="s">
        <v>14</v>
      </c>
      <c r="C42" s="54" t="s">
        <v>15</v>
      </c>
      <c r="D42" s="53" t="s">
        <v>16</v>
      </c>
      <c r="E42" s="54" t="s">
        <v>66</v>
      </c>
      <c r="F42" s="53" t="s">
        <v>64</v>
      </c>
      <c r="G42" s="55">
        <v>8942</v>
      </c>
      <c r="H42" s="55">
        <v>8566</v>
      </c>
      <c r="I42" s="55">
        <v>8366</v>
      </c>
      <c r="J42" s="55">
        <v>8105</v>
      </c>
      <c r="K42" s="55">
        <v>7881</v>
      </c>
      <c r="L42" s="55">
        <v>7643</v>
      </c>
      <c r="M42" s="55">
        <v>55676</v>
      </c>
      <c r="N42" s="56">
        <f t="shared" si="0"/>
        <v>105179</v>
      </c>
      <c r="O42" s="16"/>
      <c r="P42" s="16"/>
      <c r="Q42" s="16"/>
      <c r="R42" s="16"/>
      <c r="S42" s="16"/>
      <c r="T42" s="16"/>
      <c r="U42" s="16"/>
      <c r="V42" s="16"/>
    </row>
    <row r="43" spans="1:22" s="17" customFormat="1" ht="76.5">
      <c r="A43" s="15"/>
      <c r="B43" s="53" t="s">
        <v>14</v>
      </c>
      <c r="C43" s="54" t="s">
        <v>15</v>
      </c>
      <c r="D43" s="53" t="s">
        <v>16</v>
      </c>
      <c r="E43" s="54" t="s">
        <v>67</v>
      </c>
      <c r="F43" s="53" t="s">
        <v>57</v>
      </c>
      <c r="G43" s="55">
        <v>9660</v>
      </c>
      <c r="H43" s="55">
        <v>9372</v>
      </c>
      <c r="I43" s="55">
        <v>9120</v>
      </c>
      <c r="J43" s="55">
        <v>8868</v>
      </c>
      <c r="K43" s="55">
        <v>8622</v>
      </c>
      <c r="L43" s="55">
        <v>8362</v>
      </c>
      <c r="M43" s="55">
        <v>60905</v>
      </c>
      <c r="N43" s="56">
        <f t="shared" si="0"/>
        <v>114909</v>
      </c>
      <c r="O43" s="16"/>
      <c r="P43" s="16"/>
      <c r="Q43" s="16"/>
      <c r="R43" s="16"/>
      <c r="S43" s="16"/>
      <c r="T43" s="16"/>
      <c r="U43" s="16"/>
      <c r="V43" s="16"/>
    </row>
    <row r="44" spans="1:22" s="17" customFormat="1" ht="76.5">
      <c r="A44" s="15"/>
      <c r="B44" s="53" t="s">
        <v>14</v>
      </c>
      <c r="C44" s="54" t="s">
        <v>15</v>
      </c>
      <c r="D44" s="53" t="s">
        <v>16</v>
      </c>
      <c r="E44" s="54" t="s">
        <v>68</v>
      </c>
      <c r="F44" s="53" t="s">
        <v>69</v>
      </c>
      <c r="G44" s="55">
        <v>10721</v>
      </c>
      <c r="H44" s="55">
        <v>10227</v>
      </c>
      <c r="I44" s="55">
        <v>9954</v>
      </c>
      <c r="J44" s="55">
        <v>9680</v>
      </c>
      <c r="K44" s="55">
        <v>9414</v>
      </c>
      <c r="L44" s="55">
        <v>9132</v>
      </c>
      <c r="M44" s="55">
        <v>68253</v>
      </c>
      <c r="N44" s="56">
        <f t="shared" si="0"/>
        <v>127381</v>
      </c>
      <c r="O44" s="16"/>
      <c r="P44" s="16"/>
      <c r="Q44" s="16"/>
      <c r="R44" s="16"/>
      <c r="S44" s="16"/>
      <c r="T44" s="16"/>
      <c r="U44" s="16"/>
      <c r="V44" s="16"/>
    </row>
    <row r="45" spans="1:22" s="17" customFormat="1" ht="89.25">
      <c r="A45" s="15"/>
      <c r="B45" s="53" t="s">
        <v>14</v>
      </c>
      <c r="C45" s="54" t="s">
        <v>15</v>
      </c>
      <c r="D45" s="53" t="s">
        <v>16</v>
      </c>
      <c r="E45" s="54" t="s">
        <v>70</v>
      </c>
      <c r="F45" s="53" t="s">
        <v>71</v>
      </c>
      <c r="G45" s="55">
        <v>0</v>
      </c>
      <c r="H45" s="55">
        <v>0</v>
      </c>
      <c r="I45" s="55">
        <v>0</v>
      </c>
      <c r="J45" s="55">
        <v>0</v>
      </c>
      <c r="K45" s="55">
        <v>0</v>
      </c>
      <c r="L45" s="55">
        <v>0</v>
      </c>
      <c r="M45" s="55">
        <v>0</v>
      </c>
      <c r="N45" s="56">
        <f t="shared" si="0"/>
        <v>0</v>
      </c>
      <c r="O45" s="16"/>
      <c r="P45" s="16"/>
      <c r="Q45" s="16"/>
      <c r="R45" s="16"/>
      <c r="S45" s="16"/>
      <c r="T45" s="16"/>
      <c r="U45" s="16"/>
      <c r="V45" s="16"/>
    </row>
    <row r="46" spans="1:22" s="17" customFormat="1" ht="89.25">
      <c r="A46" s="15"/>
      <c r="B46" s="53" t="s">
        <v>14</v>
      </c>
      <c r="C46" s="54" t="s">
        <v>15</v>
      </c>
      <c r="D46" s="53" t="s">
        <v>16</v>
      </c>
      <c r="E46" s="54" t="s">
        <v>72</v>
      </c>
      <c r="F46" s="53" t="s">
        <v>73</v>
      </c>
      <c r="G46" s="55">
        <v>0</v>
      </c>
      <c r="H46" s="55">
        <v>0</v>
      </c>
      <c r="I46" s="55">
        <v>0</v>
      </c>
      <c r="J46" s="55">
        <v>0</v>
      </c>
      <c r="K46" s="55">
        <v>0</v>
      </c>
      <c r="L46" s="55">
        <v>0</v>
      </c>
      <c r="M46" s="55">
        <v>0</v>
      </c>
      <c r="N46" s="56">
        <f t="shared" si="0"/>
        <v>0</v>
      </c>
      <c r="O46" s="16"/>
      <c r="P46" s="16"/>
      <c r="Q46" s="16"/>
      <c r="R46" s="16"/>
      <c r="S46" s="16"/>
      <c r="T46" s="16"/>
      <c r="U46" s="16"/>
      <c r="V46" s="16"/>
    </row>
    <row r="47" spans="1:22" s="17" customFormat="1" ht="89.25">
      <c r="A47" s="15"/>
      <c r="B47" s="53" t="s">
        <v>14</v>
      </c>
      <c r="C47" s="54" t="s">
        <v>15</v>
      </c>
      <c r="D47" s="53" t="s">
        <v>16</v>
      </c>
      <c r="E47" s="54" t="s">
        <v>74</v>
      </c>
      <c r="F47" s="53" t="s">
        <v>75</v>
      </c>
      <c r="G47" s="55">
        <v>9428</v>
      </c>
      <c r="H47" s="55">
        <v>9034</v>
      </c>
      <c r="I47" s="55">
        <v>8729</v>
      </c>
      <c r="J47" s="55">
        <v>8424</v>
      </c>
      <c r="K47" s="55">
        <v>8121</v>
      </c>
      <c r="L47" s="55">
        <v>7814</v>
      </c>
      <c r="M47" s="55">
        <v>7526</v>
      </c>
      <c r="N47" s="56">
        <f t="shared" si="0"/>
        <v>59076</v>
      </c>
      <c r="O47" s="16"/>
      <c r="P47" s="16"/>
      <c r="Q47" s="16"/>
      <c r="R47" s="16"/>
      <c r="S47" s="16"/>
      <c r="T47" s="16"/>
      <c r="U47" s="16"/>
      <c r="V47" s="16"/>
    </row>
    <row r="48" spans="1:22" s="17" customFormat="1" ht="114.75">
      <c r="A48" s="15"/>
      <c r="B48" s="53" t="s">
        <v>14</v>
      </c>
      <c r="C48" s="54" t="s">
        <v>15</v>
      </c>
      <c r="D48" s="53" t="s">
        <v>16</v>
      </c>
      <c r="E48" s="54" t="s">
        <v>76</v>
      </c>
      <c r="F48" s="53" t="s">
        <v>77</v>
      </c>
      <c r="G48" s="55">
        <v>2239</v>
      </c>
      <c r="H48" s="55">
        <v>2132</v>
      </c>
      <c r="I48" s="55">
        <v>2054</v>
      </c>
      <c r="J48" s="55">
        <v>1976</v>
      </c>
      <c r="K48" s="55">
        <v>1435</v>
      </c>
      <c r="L48" s="55">
        <v>0</v>
      </c>
      <c r="M48" s="55">
        <v>0</v>
      </c>
      <c r="N48" s="56">
        <f t="shared" si="0"/>
        <v>9836</v>
      </c>
      <c r="O48" s="16"/>
      <c r="P48" s="16"/>
      <c r="Q48" s="16"/>
      <c r="R48" s="16"/>
      <c r="S48" s="16"/>
      <c r="T48" s="16"/>
      <c r="U48" s="16"/>
      <c r="V48" s="16"/>
    </row>
    <row r="49" spans="1:22" s="17" customFormat="1" ht="76.5">
      <c r="A49" s="15"/>
      <c r="B49" s="53" t="s">
        <v>14</v>
      </c>
      <c r="C49" s="54" t="s">
        <v>15</v>
      </c>
      <c r="D49" s="53" t="s">
        <v>16</v>
      </c>
      <c r="E49" s="54" t="s">
        <v>78</v>
      </c>
      <c r="F49" s="53" t="s">
        <v>79</v>
      </c>
      <c r="G49" s="55">
        <v>14080</v>
      </c>
      <c r="H49" s="55">
        <v>13439</v>
      </c>
      <c r="I49" s="55">
        <v>12946</v>
      </c>
      <c r="J49" s="55">
        <v>12455</v>
      </c>
      <c r="K49" s="55">
        <v>9046</v>
      </c>
      <c r="L49" s="55">
        <v>0</v>
      </c>
      <c r="M49" s="55">
        <v>0</v>
      </c>
      <c r="N49" s="56">
        <f t="shared" si="0"/>
        <v>61966</v>
      </c>
      <c r="O49" s="16"/>
      <c r="P49" s="16"/>
      <c r="Q49" s="16"/>
      <c r="R49" s="16"/>
      <c r="S49" s="16"/>
      <c r="T49" s="16"/>
      <c r="U49" s="16"/>
      <c r="V49" s="16"/>
    </row>
    <row r="50" spans="1:22" s="17" customFormat="1" ht="89.25">
      <c r="A50" s="15"/>
      <c r="B50" s="53" t="s">
        <v>14</v>
      </c>
      <c r="C50" s="54" t="s">
        <v>15</v>
      </c>
      <c r="D50" s="53" t="s">
        <v>16</v>
      </c>
      <c r="E50" s="54" t="s">
        <v>80</v>
      </c>
      <c r="F50" s="53" t="s">
        <v>79</v>
      </c>
      <c r="G50" s="55">
        <v>4767</v>
      </c>
      <c r="H50" s="55">
        <v>4521</v>
      </c>
      <c r="I50" s="55">
        <v>4399</v>
      </c>
      <c r="J50" s="55">
        <v>4278</v>
      </c>
      <c r="K50" s="55">
        <v>4160</v>
      </c>
      <c r="L50" s="55">
        <v>4036</v>
      </c>
      <c r="M50" s="55">
        <v>30167</v>
      </c>
      <c r="N50" s="56">
        <f t="shared" si="0"/>
        <v>56328</v>
      </c>
      <c r="O50" s="16"/>
      <c r="P50" s="16"/>
      <c r="Q50" s="16"/>
      <c r="R50" s="16"/>
      <c r="S50" s="16"/>
      <c r="T50" s="16"/>
      <c r="U50" s="16"/>
      <c r="V50" s="16"/>
    </row>
    <row r="51" spans="1:22" s="17" customFormat="1" ht="89.25">
      <c r="A51" s="15"/>
      <c r="B51" s="53" t="s">
        <v>14</v>
      </c>
      <c r="C51" s="54" t="s">
        <v>15</v>
      </c>
      <c r="D51" s="53" t="s">
        <v>16</v>
      </c>
      <c r="E51" s="54" t="s">
        <v>81</v>
      </c>
      <c r="F51" s="53" t="s">
        <v>79</v>
      </c>
      <c r="G51" s="55">
        <v>7445</v>
      </c>
      <c r="H51" s="55">
        <v>7061</v>
      </c>
      <c r="I51" s="55">
        <v>6871</v>
      </c>
      <c r="J51" s="55">
        <v>6682</v>
      </c>
      <c r="K51" s="55">
        <v>6498</v>
      </c>
      <c r="L51" s="55">
        <v>6303</v>
      </c>
      <c r="M51" s="55">
        <v>47118</v>
      </c>
      <c r="N51" s="56">
        <f t="shared" si="0"/>
        <v>87978</v>
      </c>
      <c r="O51" s="16"/>
      <c r="P51" s="16"/>
      <c r="Q51" s="16"/>
      <c r="R51" s="16"/>
      <c r="S51" s="16"/>
      <c r="T51" s="16"/>
      <c r="U51" s="16"/>
      <c r="V51" s="16"/>
    </row>
    <row r="52" spans="1:22" s="17" customFormat="1" ht="63.75">
      <c r="A52" s="15"/>
      <c r="B52" s="53" t="s">
        <v>14</v>
      </c>
      <c r="C52" s="54" t="s">
        <v>15</v>
      </c>
      <c r="D52" s="53" t="s">
        <v>16</v>
      </c>
      <c r="E52" s="54" t="s">
        <v>82</v>
      </c>
      <c r="F52" s="53" t="s">
        <v>79</v>
      </c>
      <c r="G52" s="55">
        <v>3361</v>
      </c>
      <c r="H52" s="55">
        <v>2430</v>
      </c>
      <c r="I52" s="55">
        <v>0</v>
      </c>
      <c r="J52" s="55">
        <v>0</v>
      </c>
      <c r="K52" s="55">
        <v>0</v>
      </c>
      <c r="L52" s="55">
        <v>0</v>
      </c>
      <c r="M52" s="55">
        <v>0</v>
      </c>
      <c r="N52" s="56">
        <f t="shared" si="0"/>
        <v>5791</v>
      </c>
      <c r="O52" s="16"/>
      <c r="P52" s="16"/>
      <c r="Q52" s="16"/>
      <c r="R52" s="16"/>
      <c r="S52" s="16"/>
      <c r="T52" s="16"/>
      <c r="U52" s="16"/>
      <c r="V52" s="16"/>
    </row>
    <row r="53" spans="1:22" s="17" customFormat="1" ht="89.25">
      <c r="A53" s="15"/>
      <c r="B53" s="53" t="s">
        <v>14</v>
      </c>
      <c r="C53" s="54" t="s">
        <v>15</v>
      </c>
      <c r="D53" s="53" t="s">
        <v>16</v>
      </c>
      <c r="E53" s="54" t="s">
        <v>83</v>
      </c>
      <c r="F53" s="53" t="s">
        <v>84</v>
      </c>
      <c r="G53" s="55">
        <v>5603</v>
      </c>
      <c r="H53" s="55">
        <v>5322</v>
      </c>
      <c r="I53" s="55">
        <v>5183</v>
      </c>
      <c r="J53" s="55">
        <v>5048</v>
      </c>
      <c r="K53" s="55">
        <v>4917</v>
      </c>
      <c r="L53" s="55">
        <v>4777</v>
      </c>
      <c r="M53" s="55">
        <v>42843</v>
      </c>
      <c r="N53" s="56">
        <f t="shared" si="0"/>
        <v>73693</v>
      </c>
      <c r="O53" s="16"/>
      <c r="P53" s="16"/>
      <c r="Q53" s="16"/>
      <c r="R53" s="16"/>
      <c r="S53" s="16"/>
      <c r="T53" s="16"/>
      <c r="U53" s="16"/>
      <c r="V53" s="16"/>
    </row>
    <row r="54" spans="1:22" s="17" customFormat="1" ht="51">
      <c r="A54" s="15"/>
      <c r="B54" s="53" t="s">
        <v>14</v>
      </c>
      <c r="C54" s="54" t="s">
        <v>15</v>
      </c>
      <c r="D54" s="53" t="s">
        <v>16</v>
      </c>
      <c r="E54" s="54" t="s">
        <v>85</v>
      </c>
      <c r="F54" s="53" t="s">
        <v>86</v>
      </c>
      <c r="G54" s="55">
        <v>157211</v>
      </c>
      <c r="H54" s="55">
        <v>125707</v>
      </c>
      <c r="I54" s="55">
        <v>121272</v>
      </c>
      <c r="J54" s="55">
        <v>117016</v>
      </c>
      <c r="K54" s="55">
        <v>112785</v>
      </c>
      <c r="L54" s="55">
        <v>101105</v>
      </c>
      <c r="M54" s="55">
        <v>102150</v>
      </c>
      <c r="N54" s="56">
        <f t="shared" si="0"/>
        <v>837246</v>
      </c>
      <c r="O54" s="16"/>
      <c r="P54" s="16"/>
      <c r="Q54" s="16"/>
      <c r="R54" s="16"/>
      <c r="S54" s="16"/>
      <c r="T54" s="16"/>
      <c r="U54" s="16"/>
      <c r="V54" s="16"/>
    </row>
    <row r="55" spans="1:22" s="17" customFormat="1" ht="102">
      <c r="A55" s="15"/>
      <c r="B55" s="53" t="s">
        <v>14</v>
      </c>
      <c r="C55" s="54" t="s">
        <v>15</v>
      </c>
      <c r="D55" s="53" t="s">
        <v>16</v>
      </c>
      <c r="E55" s="54" t="s">
        <v>87</v>
      </c>
      <c r="F55" s="53" t="s">
        <v>88</v>
      </c>
      <c r="G55" s="55">
        <v>2918</v>
      </c>
      <c r="H55" s="55">
        <v>2799</v>
      </c>
      <c r="I55" s="55">
        <v>2696</v>
      </c>
      <c r="J55" s="55">
        <v>2595</v>
      </c>
      <c r="K55" s="55">
        <v>2494</v>
      </c>
      <c r="L55" s="55">
        <v>1</v>
      </c>
      <c r="M55" s="55">
        <v>0</v>
      </c>
      <c r="N55" s="56">
        <f t="shared" si="0"/>
        <v>13503</v>
      </c>
      <c r="O55" s="16"/>
      <c r="P55" s="16"/>
      <c r="Q55" s="16"/>
      <c r="R55" s="16"/>
      <c r="S55" s="16"/>
      <c r="T55" s="16"/>
      <c r="U55" s="16"/>
      <c r="V55" s="16"/>
    </row>
    <row r="56" spans="1:22" s="17" customFormat="1" ht="114.75">
      <c r="A56" s="15"/>
      <c r="B56" s="53" t="s">
        <v>14</v>
      </c>
      <c r="C56" s="54" t="s">
        <v>15</v>
      </c>
      <c r="D56" s="53" t="s">
        <v>16</v>
      </c>
      <c r="E56" s="54" t="s">
        <v>89</v>
      </c>
      <c r="F56" s="53" t="s">
        <v>90</v>
      </c>
      <c r="G56" s="55">
        <v>4116</v>
      </c>
      <c r="H56" s="55">
        <v>3971</v>
      </c>
      <c r="I56" s="55">
        <v>3841</v>
      </c>
      <c r="J56" s="55">
        <v>3719</v>
      </c>
      <c r="K56" s="55">
        <v>3599</v>
      </c>
      <c r="L56" s="55">
        <v>3476</v>
      </c>
      <c r="M56" s="55">
        <v>12695</v>
      </c>
      <c r="N56" s="56">
        <f t="shared" si="0"/>
        <v>35417</v>
      </c>
      <c r="O56" s="16"/>
      <c r="P56" s="16"/>
      <c r="Q56" s="16"/>
      <c r="R56" s="16"/>
      <c r="S56" s="16"/>
      <c r="T56" s="16"/>
      <c r="U56" s="16"/>
      <c r="V56" s="16"/>
    </row>
    <row r="57" spans="1:22" s="17" customFormat="1" ht="51">
      <c r="A57" s="15"/>
      <c r="B57" s="53" t="s">
        <v>14</v>
      </c>
      <c r="C57" s="54" t="s">
        <v>15</v>
      </c>
      <c r="D57" s="53" t="s">
        <v>16</v>
      </c>
      <c r="E57" s="54" t="s">
        <v>91</v>
      </c>
      <c r="F57" s="53" t="s">
        <v>92</v>
      </c>
      <c r="G57" s="55">
        <v>13964</v>
      </c>
      <c r="H57" s="55">
        <v>13667</v>
      </c>
      <c r="I57" s="55">
        <v>13309</v>
      </c>
      <c r="J57" s="55">
        <v>12950</v>
      </c>
      <c r="K57" s="55">
        <v>12602</v>
      </c>
      <c r="L57" s="55">
        <v>12232</v>
      </c>
      <c r="M57" s="55">
        <v>98117</v>
      </c>
      <c r="N57" s="56">
        <f t="shared" si="0"/>
        <v>176841</v>
      </c>
      <c r="O57" s="16"/>
      <c r="P57" s="16"/>
      <c r="Q57" s="16"/>
      <c r="R57" s="16"/>
      <c r="S57" s="16"/>
      <c r="T57" s="16"/>
      <c r="U57" s="16"/>
      <c r="V57" s="16"/>
    </row>
    <row r="58" spans="1:22" s="17" customFormat="1" ht="140.25">
      <c r="A58" s="15"/>
      <c r="B58" s="53" t="s">
        <v>14</v>
      </c>
      <c r="C58" s="54" t="s">
        <v>15</v>
      </c>
      <c r="D58" s="53" t="s">
        <v>16</v>
      </c>
      <c r="E58" s="54" t="s">
        <v>93</v>
      </c>
      <c r="F58" s="53" t="s">
        <v>94</v>
      </c>
      <c r="G58" s="55">
        <v>82719</v>
      </c>
      <c r="H58" s="55">
        <v>80585</v>
      </c>
      <c r="I58" s="55">
        <v>78476</v>
      </c>
      <c r="J58" s="55">
        <v>76362</v>
      </c>
      <c r="K58" s="55">
        <v>74309</v>
      </c>
      <c r="L58" s="55">
        <v>72129</v>
      </c>
      <c r="M58" s="55">
        <v>579994</v>
      </c>
      <c r="N58" s="56">
        <f t="shared" si="0"/>
        <v>1044574</v>
      </c>
      <c r="O58" s="16"/>
      <c r="P58" s="16"/>
      <c r="Q58" s="16"/>
      <c r="R58" s="16"/>
      <c r="S58" s="16"/>
      <c r="T58" s="16"/>
      <c r="U58" s="16"/>
      <c r="V58" s="16"/>
    </row>
    <row r="59" spans="1:22" s="17" customFormat="1" ht="76.5">
      <c r="A59" s="15"/>
      <c r="B59" s="53" t="s">
        <v>14</v>
      </c>
      <c r="C59" s="54" t="s">
        <v>15</v>
      </c>
      <c r="D59" s="53" t="s">
        <v>16</v>
      </c>
      <c r="E59" s="54" t="s">
        <v>95</v>
      </c>
      <c r="F59" s="53" t="s">
        <v>96</v>
      </c>
      <c r="G59" s="55">
        <v>197590</v>
      </c>
      <c r="H59" s="55">
        <v>192431</v>
      </c>
      <c r="I59" s="55">
        <v>186739</v>
      </c>
      <c r="J59" s="55">
        <v>181774</v>
      </c>
      <c r="K59" s="55">
        <v>176962</v>
      </c>
      <c r="L59" s="55">
        <v>171837</v>
      </c>
      <c r="M59" s="55">
        <v>1445878</v>
      </c>
      <c r="N59" s="56">
        <f t="shared" si="0"/>
        <v>2553211</v>
      </c>
      <c r="O59" s="16"/>
      <c r="P59" s="16"/>
      <c r="Q59" s="16"/>
      <c r="R59" s="16"/>
      <c r="S59" s="16"/>
      <c r="T59" s="16"/>
      <c r="U59" s="16"/>
      <c r="V59" s="16"/>
    </row>
    <row r="60" spans="1:22" s="17" customFormat="1" ht="63.75">
      <c r="A60" s="15"/>
      <c r="B60" s="53" t="s">
        <v>14</v>
      </c>
      <c r="C60" s="54" t="s">
        <v>15</v>
      </c>
      <c r="D60" s="53" t="s">
        <v>16</v>
      </c>
      <c r="E60" s="54" t="s">
        <v>97</v>
      </c>
      <c r="F60" s="53" t="s">
        <v>98</v>
      </c>
      <c r="G60" s="55">
        <v>2173</v>
      </c>
      <c r="H60" s="55">
        <v>532</v>
      </c>
      <c r="I60" s="55">
        <v>0</v>
      </c>
      <c r="J60" s="55">
        <v>0</v>
      </c>
      <c r="K60" s="55">
        <v>0</v>
      </c>
      <c r="L60" s="55">
        <v>0</v>
      </c>
      <c r="M60" s="55">
        <v>0</v>
      </c>
      <c r="N60" s="56">
        <f t="shared" si="0"/>
        <v>2705</v>
      </c>
      <c r="O60" s="16"/>
      <c r="P60" s="16"/>
      <c r="Q60" s="16"/>
      <c r="R60" s="16"/>
      <c r="S60" s="16"/>
      <c r="T60" s="16"/>
      <c r="U60" s="16"/>
      <c r="V60" s="16"/>
    </row>
    <row r="61" spans="1:22" s="17" customFormat="1" ht="63.75">
      <c r="A61" s="15"/>
      <c r="B61" s="53" t="s">
        <v>14</v>
      </c>
      <c r="C61" s="54" t="s">
        <v>15</v>
      </c>
      <c r="D61" s="53" t="s">
        <v>16</v>
      </c>
      <c r="E61" s="54" t="s">
        <v>99</v>
      </c>
      <c r="F61" s="53" t="s">
        <v>98</v>
      </c>
      <c r="G61" s="55">
        <v>1806</v>
      </c>
      <c r="H61" s="55">
        <v>442</v>
      </c>
      <c r="I61" s="55">
        <v>0</v>
      </c>
      <c r="J61" s="55">
        <v>0</v>
      </c>
      <c r="K61" s="55">
        <v>0</v>
      </c>
      <c r="L61" s="55">
        <v>0</v>
      </c>
      <c r="M61" s="55">
        <v>0</v>
      </c>
      <c r="N61" s="56">
        <f t="shared" si="0"/>
        <v>2248</v>
      </c>
      <c r="O61" s="16"/>
      <c r="P61" s="16"/>
      <c r="Q61" s="16"/>
      <c r="R61" s="16"/>
      <c r="S61" s="16"/>
      <c r="T61" s="16"/>
      <c r="U61" s="16"/>
      <c r="V61" s="16"/>
    </row>
    <row r="62" spans="1:22" s="17" customFormat="1" ht="51">
      <c r="A62" s="15"/>
      <c r="B62" s="53" t="s">
        <v>14</v>
      </c>
      <c r="C62" s="54" t="s">
        <v>15</v>
      </c>
      <c r="D62" s="53" t="s">
        <v>16</v>
      </c>
      <c r="E62" s="54" t="s">
        <v>100</v>
      </c>
      <c r="F62" s="53" t="s">
        <v>98</v>
      </c>
      <c r="G62" s="55">
        <v>1730</v>
      </c>
      <c r="H62" s="55">
        <v>1676</v>
      </c>
      <c r="I62" s="55">
        <v>1620</v>
      </c>
      <c r="J62" s="55">
        <v>1563</v>
      </c>
      <c r="K62" s="55">
        <v>1507</v>
      </c>
      <c r="L62" s="55">
        <v>1450</v>
      </c>
      <c r="M62" s="55">
        <v>354</v>
      </c>
      <c r="N62" s="56">
        <f t="shared" si="0"/>
        <v>9900</v>
      </c>
      <c r="O62" s="16"/>
      <c r="P62" s="16"/>
      <c r="Q62" s="16"/>
      <c r="R62" s="16"/>
      <c r="S62" s="16"/>
      <c r="T62" s="16"/>
      <c r="U62" s="16"/>
      <c r="V62" s="16"/>
    </row>
    <row r="63" spans="1:22" s="17" customFormat="1" ht="63.75">
      <c r="A63" s="15"/>
      <c r="B63" s="53" t="s">
        <v>14</v>
      </c>
      <c r="C63" s="54" t="s">
        <v>15</v>
      </c>
      <c r="D63" s="53" t="s">
        <v>16</v>
      </c>
      <c r="E63" s="54" t="s">
        <v>101</v>
      </c>
      <c r="F63" s="53" t="s">
        <v>102</v>
      </c>
      <c r="G63" s="55">
        <v>7043</v>
      </c>
      <c r="H63" s="55">
        <v>1726</v>
      </c>
      <c r="I63" s="55">
        <v>0</v>
      </c>
      <c r="J63" s="55">
        <v>0</v>
      </c>
      <c r="K63" s="55">
        <v>0</v>
      </c>
      <c r="L63" s="55">
        <v>0</v>
      </c>
      <c r="M63" s="55">
        <v>0</v>
      </c>
      <c r="N63" s="56">
        <f t="shared" si="0"/>
        <v>8769</v>
      </c>
      <c r="O63" s="16"/>
      <c r="P63" s="16"/>
      <c r="Q63" s="16"/>
      <c r="R63" s="16"/>
      <c r="S63" s="16"/>
      <c r="T63" s="16"/>
      <c r="U63" s="16"/>
      <c r="V63" s="16"/>
    </row>
    <row r="64" spans="1:22" s="17" customFormat="1" ht="51">
      <c r="A64" s="15"/>
      <c r="B64" s="53" t="s">
        <v>14</v>
      </c>
      <c r="C64" s="54" t="s">
        <v>15</v>
      </c>
      <c r="D64" s="53" t="s">
        <v>16</v>
      </c>
      <c r="E64" s="54" t="s">
        <v>103</v>
      </c>
      <c r="F64" s="53" t="s">
        <v>104</v>
      </c>
      <c r="G64" s="55">
        <v>5089</v>
      </c>
      <c r="H64" s="55">
        <v>1270</v>
      </c>
      <c r="I64" s="55">
        <v>0</v>
      </c>
      <c r="J64" s="55">
        <v>0</v>
      </c>
      <c r="K64" s="55">
        <v>0</v>
      </c>
      <c r="L64" s="55">
        <v>0</v>
      </c>
      <c r="M64" s="55">
        <v>0</v>
      </c>
      <c r="N64" s="56">
        <f t="shared" si="0"/>
        <v>6359</v>
      </c>
      <c r="O64" s="16"/>
      <c r="P64" s="16"/>
      <c r="Q64" s="16"/>
      <c r="R64" s="16"/>
      <c r="S64" s="16"/>
      <c r="T64" s="16"/>
      <c r="U64" s="16"/>
      <c r="V64" s="16"/>
    </row>
    <row r="65" spans="1:22" s="17" customFormat="1" ht="63.75">
      <c r="A65" s="15"/>
      <c r="B65" s="53" t="s">
        <v>14</v>
      </c>
      <c r="C65" s="54" t="s">
        <v>15</v>
      </c>
      <c r="D65" s="53" t="s">
        <v>16</v>
      </c>
      <c r="E65" s="54" t="s">
        <v>105</v>
      </c>
      <c r="F65" s="53" t="s">
        <v>104</v>
      </c>
      <c r="G65" s="55">
        <v>764</v>
      </c>
      <c r="H65" s="55">
        <v>736</v>
      </c>
      <c r="I65" s="55">
        <v>710</v>
      </c>
      <c r="J65" s="55">
        <v>684</v>
      </c>
      <c r="K65" s="55">
        <v>658</v>
      </c>
      <c r="L65" s="55">
        <v>632</v>
      </c>
      <c r="M65" s="55">
        <v>155</v>
      </c>
      <c r="N65" s="56">
        <f t="shared" si="0"/>
        <v>4339</v>
      </c>
      <c r="O65" s="16"/>
      <c r="P65" s="16"/>
      <c r="Q65" s="16"/>
      <c r="R65" s="16"/>
      <c r="S65" s="16"/>
      <c r="T65" s="16"/>
      <c r="U65" s="16"/>
      <c r="V65" s="16"/>
    </row>
    <row r="66" spans="1:22" s="17" customFormat="1" ht="76.5">
      <c r="A66" s="15"/>
      <c r="B66" s="53" t="s">
        <v>14</v>
      </c>
      <c r="C66" s="54" t="s">
        <v>15</v>
      </c>
      <c r="D66" s="53" t="s">
        <v>16</v>
      </c>
      <c r="E66" s="54" t="s">
        <v>106</v>
      </c>
      <c r="F66" s="53" t="s">
        <v>107</v>
      </c>
      <c r="G66" s="55">
        <v>32</v>
      </c>
      <c r="H66" s="55">
        <v>0</v>
      </c>
      <c r="I66" s="55">
        <v>0</v>
      </c>
      <c r="J66" s="55">
        <v>0</v>
      </c>
      <c r="K66" s="55">
        <v>0</v>
      </c>
      <c r="L66" s="55">
        <v>0</v>
      </c>
      <c r="M66" s="55">
        <v>0</v>
      </c>
      <c r="N66" s="56">
        <f t="shared" si="0"/>
        <v>32</v>
      </c>
      <c r="O66" s="16"/>
      <c r="P66" s="16"/>
      <c r="Q66" s="16"/>
      <c r="R66" s="16"/>
      <c r="S66" s="16"/>
      <c r="T66" s="16"/>
      <c r="U66" s="16"/>
      <c r="V66" s="16"/>
    </row>
    <row r="67" spans="1:22" s="17" customFormat="1" ht="76.5">
      <c r="A67" s="15"/>
      <c r="B67" s="53" t="s">
        <v>14</v>
      </c>
      <c r="C67" s="54" t="s">
        <v>15</v>
      </c>
      <c r="D67" s="53" t="s">
        <v>16</v>
      </c>
      <c r="E67" s="54" t="s">
        <v>108</v>
      </c>
      <c r="F67" s="53" t="s">
        <v>109</v>
      </c>
      <c r="G67" s="55">
        <v>54765</v>
      </c>
      <c r="H67" s="55">
        <v>51856</v>
      </c>
      <c r="I67" s="55">
        <v>50657</v>
      </c>
      <c r="J67" s="55">
        <v>49456</v>
      </c>
      <c r="K67" s="55">
        <v>48326</v>
      </c>
      <c r="L67" s="55">
        <v>47052</v>
      </c>
      <c r="M67" s="55">
        <v>700229</v>
      </c>
      <c r="N67" s="56">
        <f t="shared" si="0"/>
        <v>1002341</v>
      </c>
      <c r="O67" s="16"/>
      <c r="P67" s="16"/>
      <c r="Q67" s="16"/>
      <c r="R67" s="16"/>
      <c r="S67" s="16"/>
      <c r="T67" s="16"/>
      <c r="U67" s="16"/>
      <c r="V67" s="16"/>
    </row>
    <row r="68" spans="1:22" s="17" customFormat="1" ht="38.25">
      <c r="A68" s="15"/>
      <c r="B68" s="53" t="s">
        <v>14</v>
      </c>
      <c r="C68" s="54" t="s">
        <v>15</v>
      </c>
      <c r="D68" s="53" t="s">
        <v>16</v>
      </c>
      <c r="E68" s="54" t="s">
        <v>110</v>
      </c>
      <c r="F68" s="53" t="s">
        <v>111</v>
      </c>
      <c r="G68" s="55">
        <v>9772</v>
      </c>
      <c r="H68" s="55">
        <v>9089</v>
      </c>
      <c r="I68" s="55">
        <v>8856</v>
      </c>
      <c r="J68" s="55">
        <v>8623</v>
      </c>
      <c r="K68" s="55">
        <v>8398</v>
      </c>
      <c r="L68" s="55">
        <v>8157</v>
      </c>
      <c r="M68" s="55">
        <v>72986</v>
      </c>
      <c r="N68" s="56">
        <f t="shared" si="0"/>
        <v>125881</v>
      </c>
      <c r="O68" s="16"/>
      <c r="P68" s="16"/>
      <c r="Q68" s="16"/>
      <c r="R68" s="16"/>
      <c r="S68" s="16"/>
      <c r="T68" s="16"/>
      <c r="U68" s="16"/>
      <c r="V68" s="16"/>
    </row>
    <row r="69" spans="1:22" s="17" customFormat="1" ht="63.75">
      <c r="A69" s="15"/>
      <c r="B69" s="53" t="s">
        <v>14</v>
      </c>
      <c r="C69" s="54" t="s">
        <v>15</v>
      </c>
      <c r="D69" s="53" t="s">
        <v>16</v>
      </c>
      <c r="E69" s="54" t="s">
        <v>112</v>
      </c>
      <c r="F69" s="53" t="s">
        <v>113</v>
      </c>
      <c r="G69" s="55">
        <v>6003</v>
      </c>
      <c r="H69" s="55">
        <v>5597</v>
      </c>
      <c r="I69" s="55">
        <v>5454</v>
      </c>
      <c r="J69" s="55">
        <v>5310</v>
      </c>
      <c r="K69" s="55">
        <v>5172</v>
      </c>
      <c r="L69" s="55">
        <v>5023</v>
      </c>
      <c r="M69" s="55">
        <v>44947</v>
      </c>
      <c r="N69" s="56">
        <f t="shared" si="0"/>
        <v>77506</v>
      </c>
      <c r="O69" s="16"/>
      <c r="P69" s="16"/>
      <c r="Q69" s="16"/>
      <c r="R69" s="16"/>
      <c r="S69" s="16"/>
      <c r="T69" s="16"/>
      <c r="U69" s="16"/>
      <c r="V69" s="16"/>
    </row>
    <row r="70" spans="1:22" s="17" customFormat="1" ht="51">
      <c r="A70" s="15"/>
      <c r="B70" s="53" t="s">
        <v>14</v>
      </c>
      <c r="C70" s="54" t="s">
        <v>15</v>
      </c>
      <c r="D70" s="53" t="s">
        <v>16</v>
      </c>
      <c r="E70" s="54" t="s">
        <v>114</v>
      </c>
      <c r="F70" s="53" t="s">
        <v>115</v>
      </c>
      <c r="G70" s="55">
        <v>11028</v>
      </c>
      <c r="H70" s="55">
        <v>10264</v>
      </c>
      <c r="I70" s="55">
        <v>9995</v>
      </c>
      <c r="J70" s="55">
        <v>9726</v>
      </c>
      <c r="K70" s="55">
        <v>9466</v>
      </c>
      <c r="L70" s="55">
        <v>9188</v>
      </c>
      <c r="M70" s="55">
        <v>81814</v>
      </c>
      <c r="N70" s="56">
        <f t="shared" si="0"/>
        <v>141481</v>
      </c>
      <c r="O70" s="16"/>
      <c r="P70" s="16"/>
      <c r="Q70" s="16"/>
      <c r="R70" s="16"/>
      <c r="S70" s="16"/>
      <c r="T70" s="16"/>
      <c r="U70" s="16"/>
      <c r="V70" s="16"/>
    </row>
    <row r="71" spans="1:22" s="17" customFormat="1" ht="51">
      <c r="A71" s="15"/>
      <c r="B71" s="53" t="s">
        <v>14</v>
      </c>
      <c r="C71" s="54" t="s">
        <v>15</v>
      </c>
      <c r="D71" s="53" t="s">
        <v>16</v>
      </c>
      <c r="E71" s="54" t="s">
        <v>116</v>
      </c>
      <c r="F71" s="53" t="s">
        <v>117</v>
      </c>
      <c r="G71" s="55">
        <v>4957</v>
      </c>
      <c r="H71" s="55">
        <v>4916</v>
      </c>
      <c r="I71" s="55">
        <v>4877</v>
      </c>
      <c r="J71" s="55">
        <v>4838</v>
      </c>
      <c r="K71" s="55">
        <v>4801</v>
      </c>
      <c r="L71" s="55">
        <v>4760</v>
      </c>
      <c r="M71" s="55">
        <v>48711</v>
      </c>
      <c r="N71" s="56">
        <f t="shared" si="0"/>
        <v>77860</v>
      </c>
      <c r="O71" s="16"/>
      <c r="P71" s="16"/>
      <c r="Q71" s="16"/>
      <c r="R71" s="16"/>
      <c r="S71" s="16"/>
      <c r="T71" s="16"/>
      <c r="U71" s="16"/>
      <c r="V71" s="16"/>
    </row>
    <row r="72" spans="1:22" s="17" customFormat="1" ht="89.25">
      <c r="A72" s="15"/>
      <c r="B72" s="53" t="s">
        <v>14</v>
      </c>
      <c r="C72" s="54" t="s">
        <v>15</v>
      </c>
      <c r="D72" s="53" t="s">
        <v>16</v>
      </c>
      <c r="E72" s="54" t="s">
        <v>118</v>
      </c>
      <c r="F72" s="53" t="s">
        <v>119</v>
      </c>
      <c r="G72" s="55">
        <v>247377</v>
      </c>
      <c r="H72" s="55">
        <v>227796</v>
      </c>
      <c r="I72" s="55">
        <v>223038</v>
      </c>
      <c r="J72" s="55">
        <v>218267</v>
      </c>
      <c r="K72" s="55">
        <v>213784</v>
      </c>
      <c r="L72" s="55">
        <v>208719</v>
      </c>
      <c r="M72" s="55">
        <v>3256031</v>
      </c>
      <c r="N72" s="56">
        <f t="shared" si="0"/>
        <v>4595012</v>
      </c>
      <c r="O72" s="16"/>
      <c r="P72" s="16"/>
      <c r="Q72" s="16"/>
      <c r="R72" s="16"/>
      <c r="S72" s="16"/>
      <c r="T72" s="16"/>
      <c r="U72" s="16"/>
      <c r="V72" s="16"/>
    </row>
    <row r="73" spans="1:22" s="17" customFormat="1" ht="89.25">
      <c r="A73" s="15"/>
      <c r="B73" s="53" t="s">
        <v>14</v>
      </c>
      <c r="C73" s="54" t="s">
        <v>15</v>
      </c>
      <c r="D73" s="53" t="s">
        <v>16</v>
      </c>
      <c r="E73" s="54" t="s">
        <v>120</v>
      </c>
      <c r="F73" s="53" t="s">
        <v>119</v>
      </c>
      <c r="G73" s="55">
        <v>9059</v>
      </c>
      <c r="H73" s="55">
        <v>9036</v>
      </c>
      <c r="I73" s="55">
        <v>6763</v>
      </c>
      <c r="J73" s="55">
        <v>0</v>
      </c>
      <c r="K73" s="55">
        <v>0</v>
      </c>
      <c r="L73" s="55">
        <v>0</v>
      </c>
      <c r="M73" s="55">
        <v>0</v>
      </c>
      <c r="N73" s="56">
        <f t="shared" si="0"/>
        <v>24858</v>
      </c>
      <c r="O73" s="16"/>
      <c r="P73" s="16"/>
      <c r="Q73" s="16"/>
      <c r="R73" s="16"/>
      <c r="S73" s="16"/>
      <c r="T73" s="16"/>
      <c r="U73" s="16"/>
      <c r="V73" s="16"/>
    </row>
    <row r="74" spans="1:22" s="17" customFormat="1" ht="63.75">
      <c r="A74" s="15"/>
      <c r="B74" s="53" t="s">
        <v>14</v>
      </c>
      <c r="C74" s="54" t="s">
        <v>15</v>
      </c>
      <c r="D74" s="53" t="s">
        <v>16</v>
      </c>
      <c r="E74" s="54" t="s">
        <v>121</v>
      </c>
      <c r="F74" s="53" t="s">
        <v>122</v>
      </c>
      <c r="G74" s="55">
        <v>20293</v>
      </c>
      <c r="H74" s="55">
        <v>18665</v>
      </c>
      <c r="I74" s="55">
        <v>18239</v>
      </c>
      <c r="J74" s="55">
        <v>17812</v>
      </c>
      <c r="K74" s="55">
        <v>17405</v>
      </c>
      <c r="L74" s="55">
        <v>16957</v>
      </c>
      <c r="M74" s="55">
        <v>210845</v>
      </c>
      <c r="N74" s="56">
        <f t="shared" si="0"/>
        <v>320216</v>
      </c>
      <c r="O74" s="16"/>
      <c r="P74" s="16"/>
      <c r="Q74" s="16"/>
      <c r="R74" s="16"/>
      <c r="S74" s="16"/>
      <c r="T74" s="16"/>
      <c r="U74" s="16"/>
      <c r="V74" s="16"/>
    </row>
    <row r="75" spans="1:22" s="17" customFormat="1" ht="63.75">
      <c r="A75" s="15"/>
      <c r="B75" s="53" t="s">
        <v>14</v>
      </c>
      <c r="C75" s="54" t="s">
        <v>15</v>
      </c>
      <c r="D75" s="53" t="s">
        <v>16</v>
      </c>
      <c r="E75" s="54" t="s">
        <v>123</v>
      </c>
      <c r="F75" s="53" t="s">
        <v>124</v>
      </c>
      <c r="G75" s="55">
        <v>10154</v>
      </c>
      <c r="H75" s="55">
        <v>9364</v>
      </c>
      <c r="I75" s="55">
        <v>9096</v>
      </c>
      <c r="J75" s="55">
        <v>8859</v>
      </c>
      <c r="K75" s="55">
        <v>8630</v>
      </c>
      <c r="L75" s="55">
        <v>8385</v>
      </c>
      <c r="M75" s="55">
        <v>75211</v>
      </c>
      <c r="N75" s="56">
        <f t="shared" si="0"/>
        <v>129699</v>
      </c>
      <c r="O75" s="16"/>
      <c r="P75" s="16"/>
      <c r="Q75" s="16"/>
      <c r="R75" s="16"/>
      <c r="S75" s="16"/>
      <c r="T75" s="16"/>
      <c r="U75" s="16"/>
      <c r="V75" s="16"/>
    </row>
    <row r="76" spans="1:22" s="17" customFormat="1" ht="51">
      <c r="A76" s="15"/>
      <c r="B76" s="53" t="s">
        <v>14</v>
      </c>
      <c r="C76" s="54" t="s">
        <v>15</v>
      </c>
      <c r="D76" s="53" t="s">
        <v>16</v>
      </c>
      <c r="E76" s="54" t="s">
        <v>125</v>
      </c>
      <c r="F76" s="53" t="s">
        <v>124</v>
      </c>
      <c r="G76" s="55">
        <v>8994</v>
      </c>
      <c r="H76" s="55">
        <v>8448</v>
      </c>
      <c r="I76" s="55">
        <v>8157</v>
      </c>
      <c r="J76" s="55">
        <v>7880</v>
      </c>
      <c r="K76" s="55">
        <v>7604</v>
      </c>
      <c r="L76" s="55">
        <v>7325</v>
      </c>
      <c r="M76" s="55">
        <v>5327</v>
      </c>
      <c r="N76" s="56">
        <f t="shared" si="0"/>
        <v>53735</v>
      </c>
      <c r="O76" s="16"/>
      <c r="P76" s="16"/>
      <c r="Q76" s="16"/>
      <c r="R76" s="16"/>
      <c r="S76" s="16"/>
      <c r="T76" s="16"/>
      <c r="U76" s="16"/>
      <c r="V76" s="16"/>
    </row>
    <row r="77" spans="1:22" s="17" customFormat="1" ht="51">
      <c r="A77" s="15"/>
      <c r="B77" s="53" t="s">
        <v>14</v>
      </c>
      <c r="C77" s="54" t="s">
        <v>15</v>
      </c>
      <c r="D77" s="53" t="s">
        <v>16</v>
      </c>
      <c r="E77" s="54" t="s">
        <v>126</v>
      </c>
      <c r="F77" s="53" t="s">
        <v>127</v>
      </c>
      <c r="G77" s="55">
        <v>26102</v>
      </c>
      <c r="H77" s="55">
        <v>25534</v>
      </c>
      <c r="I77" s="55">
        <v>24826</v>
      </c>
      <c r="J77" s="55">
        <v>24186</v>
      </c>
      <c r="K77" s="55">
        <v>23569</v>
      </c>
      <c r="L77" s="55">
        <v>22907</v>
      </c>
      <c r="M77" s="55">
        <v>209876</v>
      </c>
      <c r="N77" s="56">
        <f t="shared" si="0"/>
        <v>357000</v>
      </c>
      <c r="O77" s="16"/>
      <c r="P77" s="16"/>
      <c r="Q77" s="16"/>
      <c r="R77" s="16"/>
      <c r="S77" s="16"/>
      <c r="T77" s="16"/>
      <c r="U77" s="16"/>
      <c r="V77" s="16"/>
    </row>
    <row r="78" spans="1:22" s="17" customFormat="1" ht="76.5">
      <c r="A78" s="15"/>
      <c r="B78" s="53" t="s">
        <v>14</v>
      </c>
      <c r="C78" s="54" t="s">
        <v>15</v>
      </c>
      <c r="D78" s="53" t="s">
        <v>16</v>
      </c>
      <c r="E78" s="54" t="s">
        <v>128</v>
      </c>
      <c r="F78" s="53" t="s">
        <v>129</v>
      </c>
      <c r="G78" s="55">
        <v>27265</v>
      </c>
      <c r="H78" s="55">
        <v>0</v>
      </c>
      <c r="I78" s="55">
        <v>0</v>
      </c>
      <c r="J78" s="55">
        <v>0</v>
      </c>
      <c r="K78" s="55">
        <v>0</v>
      </c>
      <c r="L78" s="55">
        <v>0</v>
      </c>
      <c r="M78" s="55">
        <v>0</v>
      </c>
      <c r="N78" s="56">
        <f t="shared" si="0"/>
        <v>27265</v>
      </c>
      <c r="O78" s="16"/>
      <c r="P78" s="16"/>
      <c r="Q78" s="16"/>
      <c r="R78" s="16"/>
      <c r="S78" s="16"/>
      <c r="T78" s="16"/>
      <c r="U78" s="16"/>
      <c r="V78" s="16"/>
    </row>
    <row r="79" spans="1:22" s="17" customFormat="1" ht="51">
      <c r="A79" s="15"/>
      <c r="B79" s="53" t="s">
        <v>14</v>
      </c>
      <c r="C79" s="54" t="s">
        <v>15</v>
      </c>
      <c r="D79" s="53" t="s">
        <v>16</v>
      </c>
      <c r="E79" s="54" t="s">
        <v>130</v>
      </c>
      <c r="F79" s="53" t="s">
        <v>131</v>
      </c>
      <c r="G79" s="55">
        <v>597381</v>
      </c>
      <c r="H79" s="55">
        <v>533636</v>
      </c>
      <c r="I79" s="55">
        <v>451019</v>
      </c>
      <c r="J79" s="55">
        <v>311370</v>
      </c>
      <c r="K79" s="55">
        <v>176902</v>
      </c>
      <c r="L79" s="55">
        <v>165274</v>
      </c>
      <c r="M79" s="55">
        <v>362000</v>
      </c>
      <c r="N79" s="56">
        <f t="shared" si="0"/>
        <v>2597582</v>
      </c>
      <c r="O79" s="16"/>
      <c r="P79" s="16"/>
      <c r="Q79" s="16"/>
      <c r="R79" s="16"/>
      <c r="S79" s="16"/>
      <c r="T79" s="16"/>
      <c r="U79" s="16"/>
      <c r="V79" s="16"/>
    </row>
    <row r="80" spans="1:22" s="17" customFormat="1" ht="127.5">
      <c r="A80" s="15"/>
      <c r="B80" s="53" t="s">
        <v>14</v>
      </c>
      <c r="C80" s="54" t="s">
        <v>15</v>
      </c>
      <c r="D80" s="53" t="s">
        <v>16</v>
      </c>
      <c r="E80" s="54" t="s">
        <v>132</v>
      </c>
      <c r="F80" s="53" t="s">
        <v>133</v>
      </c>
      <c r="G80" s="55">
        <v>32955</v>
      </c>
      <c r="H80" s="55">
        <v>32092</v>
      </c>
      <c r="I80" s="55">
        <v>31311</v>
      </c>
      <c r="J80" s="55">
        <v>30529</v>
      </c>
      <c r="K80" s="55">
        <v>29773</v>
      </c>
      <c r="L80" s="55">
        <v>28963</v>
      </c>
      <c r="M80" s="55">
        <v>272047</v>
      </c>
      <c r="N80" s="56">
        <f aca="true" t="shared" si="1" ref="N80:N126">SUM(G80:M80)</f>
        <v>457670</v>
      </c>
      <c r="O80" s="16"/>
      <c r="P80" s="16"/>
      <c r="Q80" s="16"/>
      <c r="R80" s="16"/>
      <c r="S80" s="16"/>
      <c r="T80" s="16"/>
      <c r="U80" s="16"/>
      <c r="V80" s="16"/>
    </row>
    <row r="81" spans="1:22" s="17" customFormat="1" ht="51">
      <c r="A81" s="15"/>
      <c r="B81" s="53" t="s">
        <v>14</v>
      </c>
      <c r="C81" s="54" t="s">
        <v>15</v>
      </c>
      <c r="D81" s="53" t="s">
        <v>16</v>
      </c>
      <c r="E81" s="54" t="s">
        <v>134</v>
      </c>
      <c r="F81" s="53" t="s">
        <v>135</v>
      </c>
      <c r="G81" s="55">
        <v>158227</v>
      </c>
      <c r="H81" s="55">
        <v>147843</v>
      </c>
      <c r="I81" s="55">
        <v>132845</v>
      </c>
      <c r="J81" s="55">
        <v>107748</v>
      </c>
      <c r="K81" s="55">
        <v>87621</v>
      </c>
      <c r="L81" s="55">
        <v>79928</v>
      </c>
      <c r="M81" s="55">
        <v>397543</v>
      </c>
      <c r="N81" s="56">
        <f t="shared" si="1"/>
        <v>1111755</v>
      </c>
      <c r="O81" s="16"/>
      <c r="P81" s="16"/>
      <c r="Q81" s="16"/>
      <c r="R81" s="16"/>
      <c r="S81" s="16"/>
      <c r="T81" s="16"/>
      <c r="U81" s="16"/>
      <c r="V81" s="16"/>
    </row>
    <row r="82" spans="1:22" s="17" customFormat="1" ht="25.5">
      <c r="A82" s="15"/>
      <c r="B82" s="53" t="s">
        <v>14</v>
      </c>
      <c r="C82" s="54" t="s">
        <v>15</v>
      </c>
      <c r="D82" s="53" t="s">
        <v>16</v>
      </c>
      <c r="E82" s="54" t="s">
        <v>136</v>
      </c>
      <c r="F82" s="53" t="s">
        <v>137</v>
      </c>
      <c r="G82" s="55">
        <v>307777</v>
      </c>
      <c r="H82" s="55">
        <v>298994</v>
      </c>
      <c r="I82" s="55">
        <v>278875</v>
      </c>
      <c r="J82" s="55">
        <v>253368</v>
      </c>
      <c r="K82" s="55">
        <v>188370</v>
      </c>
      <c r="L82" s="55">
        <v>160020</v>
      </c>
      <c r="M82" s="55">
        <v>569815</v>
      </c>
      <c r="N82" s="56">
        <f t="shared" si="1"/>
        <v>2057219</v>
      </c>
      <c r="O82" s="16"/>
      <c r="P82" s="16"/>
      <c r="Q82" s="16"/>
      <c r="R82" s="16"/>
      <c r="S82" s="16"/>
      <c r="T82" s="16"/>
      <c r="U82" s="16"/>
      <c r="V82" s="16"/>
    </row>
    <row r="83" spans="1:22" s="17" customFormat="1" ht="89.25">
      <c r="A83" s="15"/>
      <c r="B83" s="53" t="s">
        <v>14</v>
      </c>
      <c r="C83" s="54" t="s">
        <v>15</v>
      </c>
      <c r="D83" s="53" t="s">
        <v>16</v>
      </c>
      <c r="E83" s="54" t="s">
        <v>138</v>
      </c>
      <c r="F83" s="53" t="s">
        <v>139</v>
      </c>
      <c r="G83" s="55">
        <v>0</v>
      </c>
      <c r="H83" s="55">
        <v>0</v>
      </c>
      <c r="I83" s="55">
        <v>0</v>
      </c>
      <c r="J83" s="55">
        <v>0</v>
      </c>
      <c r="K83" s="55">
        <v>0</v>
      </c>
      <c r="L83" s="55">
        <v>0</v>
      </c>
      <c r="M83" s="55">
        <v>0</v>
      </c>
      <c r="N83" s="56">
        <f t="shared" si="1"/>
        <v>0</v>
      </c>
      <c r="O83" s="16"/>
      <c r="P83" s="16"/>
      <c r="Q83" s="16"/>
      <c r="R83" s="16"/>
      <c r="S83" s="16"/>
      <c r="T83" s="16"/>
      <c r="U83" s="16"/>
      <c r="V83" s="16"/>
    </row>
    <row r="84" spans="1:22" s="17" customFormat="1" ht="51">
      <c r="A84" s="15"/>
      <c r="B84" s="53" t="s">
        <v>14</v>
      </c>
      <c r="C84" s="54" t="s">
        <v>15</v>
      </c>
      <c r="D84" s="53" t="s">
        <v>16</v>
      </c>
      <c r="E84" s="54" t="s">
        <v>140</v>
      </c>
      <c r="F84" s="53" t="s">
        <v>141</v>
      </c>
      <c r="G84" s="55">
        <v>302810</v>
      </c>
      <c r="H84" s="55">
        <v>274348</v>
      </c>
      <c r="I84" s="55">
        <v>261510</v>
      </c>
      <c r="J84" s="55">
        <v>208576</v>
      </c>
      <c r="K84" s="55">
        <v>157501</v>
      </c>
      <c r="L84" s="55">
        <v>143129</v>
      </c>
      <c r="M84" s="55">
        <v>697714</v>
      </c>
      <c r="N84" s="56">
        <f t="shared" si="1"/>
        <v>2045588</v>
      </c>
      <c r="O84" s="16"/>
      <c r="P84" s="16"/>
      <c r="Q84" s="16"/>
      <c r="R84" s="16"/>
      <c r="S84" s="16"/>
      <c r="T84" s="16"/>
      <c r="U84" s="16"/>
      <c r="V84" s="16"/>
    </row>
    <row r="85" spans="1:22" s="17" customFormat="1" ht="76.5">
      <c r="A85" s="15"/>
      <c r="B85" s="53" t="s">
        <v>14</v>
      </c>
      <c r="C85" s="54" t="s">
        <v>15</v>
      </c>
      <c r="D85" s="53" t="s">
        <v>16</v>
      </c>
      <c r="E85" s="54" t="s">
        <v>142</v>
      </c>
      <c r="F85" s="53" t="s">
        <v>143</v>
      </c>
      <c r="G85" s="55">
        <v>48245</v>
      </c>
      <c r="H85" s="55">
        <v>45764</v>
      </c>
      <c r="I85" s="55">
        <v>44580</v>
      </c>
      <c r="J85" s="55">
        <v>43394</v>
      </c>
      <c r="K85" s="55">
        <v>42241</v>
      </c>
      <c r="L85" s="55">
        <v>41020</v>
      </c>
      <c r="M85" s="55">
        <v>312992</v>
      </c>
      <c r="N85" s="56">
        <f t="shared" si="1"/>
        <v>578236</v>
      </c>
      <c r="O85" s="16"/>
      <c r="P85" s="16"/>
      <c r="Q85" s="16"/>
      <c r="R85" s="16"/>
      <c r="S85" s="16"/>
      <c r="T85" s="16"/>
      <c r="U85" s="16"/>
      <c r="V85" s="16"/>
    </row>
    <row r="86" spans="1:22" s="17" customFormat="1" ht="38.25">
      <c r="A86" s="15"/>
      <c r="B86" s="53" t="s">
        <v>14</v>
      </c>
      <c r="C86" s="54" t="s">
        <v>15</v>
      </c>
      <c r="D86" s="53" t="s">
        <v>16</v>
      </c>
      <c r="E86" s="54" t="s">
        <v>144</v>
      </c>
      <c r="F86" s="53" t="s">
        <v>143</v>
      </c>
      <c r="G86" s="55">
        <v>6837</v>
      </c>
      <c r="H86" s="55">
        <v>6480</v>
      </c>
      <c r="I86" s="55">
        <v>6320</v>
      </c>
      <c r="J86" s="55">
        <v>6160</v>
      </c>
      <c r="K86" s="55">
        <v>6004</v>
      </c>
      <c r="L86" s="55">
        <v>5838</v>
      </c>
      <c r="M86" s="55">
        <v>52406</v>
      </c>
      <c r="N86" s="56">
        <f t="shared" si="1"/>
        <v>90045</v>
      </c>
      <c r="O86" s="16"/>
      <c r="P86" s="16"/>
      <c r="Q86" s="16"/>
      <c r="R86" s="16"/>
      <c r="S86" s="16"/>
      <c r="T86" s="16"/>
      <c r="U86" s="16"/>
      <c r="V86" s="16"/>
    </row>
    <row r="87" spans="1:22" s="17" customFormat="1" ht="38.25">
      <c r="A87" s="15"/>
      <c r="B87" s="53" t="s">
        <v>14</v>
      </c>
      <c r="C87" s="54" t="s">
        <v>15</v>
      </c>
      <c r="D87" s="53" t="s">
        <v>16</v>
      </c>
      <c r="E87" s="54" t="s">
        <v>145</v>
      </c>
      <c r="F87" s="53" t="s">
        <v>143</v>
      </c>
      <c r="G87" s="55">
        <v>8313</v>
      </c>
      <c r="H87" s="55">
        <v>7877</v>
      </c>
      <c r="I87" s="55">
        <v>7686</v>
      </c>
      <c r="J87" s="55">
        <v>7495</v>
      </c>
      <c r="K87" s="55">
        <v>7310</v>
      </c>
      <c r="L87" s="55">
        <v>7112</v>
      </c>
      <c r="M87" s="55">
        <v>68062</v>
      </c>
      <c r="N87" s="56">
        <f t="shared" si="1"/>
        <v>113855</v>
      </c>
      <c r="O87" s="16"/>
      <c r="P87" s="16"/>
      <c r="Q87" s="16"/>
      <c r="R87" s="16"/>
      <c r="S87" s="16"/>
      <c r="T87" s="16"/>
      <c r="U87" s="16"/>
      <c r="V87" s="16"/>
    </row>
    <row r="88" spans="1:22" s="17" customFormat="1" ht="89.25">
      <c r="A88" s="15"/>
      <c r="B88" s="53" t="s">
        <v>14</v>
      </c>
      <c r="C88" s="54" t="s">
        <v>15</v>
      </c>
      <c r="D88" s="53" t="s">
        <v>16</v>
      </c>
      <c r="E88" s="54" t="s">
        <v>146</v>
      </c>
      <c r="F88" s="53" t="s">
        <v>147</v>
      </c>
      <c r="G88" s="55">
        <v>11063</v>
      </c>
      <c r="H88" s="55">
        <v>10447</v>
      </c>
      <c r="I88" s="55">
        <v>10182</v>
      </c>
      <c r="J88" s="55">
        <v>9916</v>
      </c>
      <c r="K88" s="55">
        <v>9659</v>
      </c>
      <c r="L88" s="55">
        <v>9384</v>
      </c>
      <c r="M88" s="55">
        <v>79665</v>
      </c>
      <c r="N88" s="56">
        <f t="shared" si="1"/>
        <v>140316</v>
      </c>
      <c r="O88" s="16"/>
      <c r="P88" s="16"/>
      <c r="Q88" s="16"/>
      <c r="R88" s="16"/>
      <c r="S88" s="16"/>
      <c r="T88" s="16"/>
      <c r="U88" s="16"/>
      <c r="V88" s="16"/>
    </row>
    <row r="89" spans="1:22" s="17" customFormat="1" ht="76.5">
      <c r="A89" s="15"/>
      <c r="B89" s="53" t="s">
        <v>14</v>
      </c>
      <c r="C89" s="54" t="s">
        <v>15</v>
      </c>
      <c r="D89" s="53" t="s">
        <v>16</v>
      </c>
      <c r="E89" s="54" t="s">
        <v>148</v>
      </c>
      <c r="F89" s="53" t="s">
        <v>149</v>
      </c>
      <c r="G89" s="55">
        <v>43308</v>
      </c>
      <c r="H89" s="55">
        <v>43110</v>
      </c>
      <c r="I89" s="55">
        <v>42916</v>
      </c>
      <c r="J89" s="55">
        <v>42721</v>
      </c>
      <c r="K89" s="55">
        <v>42528</v>
      </c>
      <c r="L89" s="55">
        <v>42332</v>
      </c>
      <c r="M89" s="55">
        <v>63143</v>
      </c>
      <c r="N89" s="56">
        <f t="shared" si="1"/>
        <v>320058</v>
      </c>
      <c r="O89" s="16"/>
      <c r="P89" s="16"/>
      <c r="Q89" s="16"/>
      <c r="R89" s="16"/>
      <c r="S89" s="16"/>
      <c r="T89" s="16"/>
      <c r="U89" s="16"/>
      <c r="V89" s="16"/>
    </row>
    <row r="90" spans="1:22" s="17" customFormat="1" ht="76.5">
      <c r="A90" s="15"/>
      <c r="B90" s="53" t="s">
        <v>14</v>
      </c>
      <c r="C90" s="54" t="s">
        <v>15</v>
      </c>
      <c r="D90" s="53" t="s">
        <v>16</v>
      </c>
      <c r="E90" s="54" t="s">
        <v>150</v>
      </c>
      <c r="F90" s="53" t="s">
        <v>151</v>
      </c>
      <c r="G90" s="55">
        <v>0</v>
      </c>
      <c r="H90" s="55">
        <v>0</v>
      </c>
      <c r="I90" s="55">
        <v>0</v>
      </c>
      <c r="J90" s="55">
        <v>0</v>
      </c>
      <c r="K90" s="55">
        <v>0</v>
      </c>
      <c r="L90" s="55">
        <v>0</v>
      </c>
      <c r="M90" s="55">
        <v>0</v>
      </c>
      <c r="N90" s="56">
        <f t="shared" si="1"/>
        <v>0</v>
      </c>
      <c r="O90" s="16"/>
      <c r="P90" s="16"/>
      <c r="Q90" s="16"/>
      <c r="R90" s="16"/>
      <c r="S90" s="16"/>
      <c r="T90" s="16"/>
      <c r="U90" s="16"/>
      <c r="V90" s="16"/>
    </row>
    <row r="91" spans="1:22" s="17" customFormat="1" ht="76.5">
      <c r="A91" s="15"/>
      <c r="B91" s="53" t="s">
        <v>14</v>
      </c>
      <c r="C91" s="54" t="s">
        <v>15</v>
      </c>
      <c r="D91" s="53" t="s">
        <v>16</v>
      </c>
      <c r="E91" s="54" t="s">
        <v>152</v>
      </c>
      <c r="F91" s="53" t="s">
        <v>153</v>
      </c>
      <c r="G91" s="55">
        <v>37350</v>
      </c>
      <c r="H91" s="55">
        <v>34651</v>
      </c>
      <c r="I91" s="55">
        <v>33804</v>
      </c>
      <c r="J91" s="55">
        <v>32955</v>
      </c>
      <c r="K91" s="55">
        <v>32135</v>
      </c>
      <c r="L91" s="55">
        <v>31255</v>
      </c>
      <c r="M91" s="55">
        <v>298531</v>
      </c>
      <c r="N91" s="56">
        <f t="shared" si="1"/>
        <v>500681</v>
      </c>
      <c r="O91" s="16"/>
      <c r="P91" s="16"/>
      <c r="Q91" s="16"/>
      <c r="R91" s="16"/>
      <c r="S91" s="16"/>
      <c r="T91" s="16"/>
      <c r="U91" s="16"/>
      <c r="V91" s="16"/>
    </row>
    <row r="92" spans="1:22" s="17" customFormat="1" ht="76.5">
      <c r="A92" s="15"/>
      <c r="B92" s="53" t="s">
        <v>14</v>
      </c>
      <c r="C92" s="54" t="s">
        <v>15</v>
      </c>
      <c r="D92" s="53" t="s">
        <v>16</v>
      </c>
      <c r="E92" s="54" t="s">
        <v>154</v>
      </c>
      <c r="F92" s="53" t="s">
        <v>153</v>
      </c>
      <c r="G92" s="55">
        <v>10439</v>
      </c>
      <c r="H92" s="55">
        <v>9685</v>
      </c>
      <c r="I92" s="55">
        <v>9448</v>
      </c>
      <c r="J92" s="55">
        <v>9211</v>
      </c>
      <c r="K92" s="55">
        <v>8982</v>
      </c>
      <c r="L92" s="55">
        <v>8736</v>
      </c>
      <c r="M92" s="55">
        <v>83439</v>
      </c>
      <c r="N92" s="56">
        <f t="shared" si="1"/>
        <v>139940</v>
      </c>
      <c r="O92" s="16"/>
      <c r="P92" s="16"/>
      <c r="Q92" s="16"/>
      <c r="R92" s="16"/>
      <c r="S92" s="16"/>
      <c r="T92" s="16"/>
      <c r="U92" s="16"/>
      <c r="V92" s="16"/>
    </row>
    <row r="93" spans="1:22" s="17" customFormat="1" ht="114.75">
      <c r="A93" s="15"/>
      <c r="B93" s="53" t="s">
        <v>14</v>
      </c>
      <c r="C93" s="54" t="s">
        <v>15</v>
      </c>
      <c r="D93" s="53" t="s">
        <v>16</v>
      </c>
      <c r="E93" s="54" t="s">
        <v>155</v>
      </c>
      <c r="F93" s="53" t="s">
        <v>153</v>
      </c>
      <c r="G93" s="55">
        <v>35699</v>
      </c>
      <c r="H93" s="55">
        <v>33119</v>
      </c>
      <c r="I93" s="55">
        <v>32309</v>
      </c>
      <c r="J93" s="55">
        <v>31497</v>
      </c>
      <c r="K93" s="55">
        <v>30714</v>
      </c>
      <c r="L93" s="55">
        <v>29873</v>
      </c>
      <c r="M93" s="55">
        <v>285208</v>
      </c>
      <c r="N93" s="56">
        <f t="shared" si="1"/>
        <v>478419</v>
      </c>
      <c r="O93" s="16"/>
      <c r="P93" s="16"/>
      <c r="Q93" s="16"/>
      <c r="R93" s="16"/>
      <c r="S93" s="16"/>
      <c r="T93" s="16"/>
      <c r="U93" s="16"/>
      <c r="V93" s="16"/>
    </row>
    <row r="94" spans="1:22" s="17" customFormat="1" ht="76.5">
      <c r="A94" s="15"/>
      <c r="B94" s="53" t="s">
        <v>14</v>
      </c>
      <c r="C94" s="54" t="s">
        <v>15</v>
      </c>
      <c r="D94" s="53" t="s">
        <v>16</v>
      </c>
      <c r="E94" s="54" t="s">
        <v>156</v>
      </c>
      <c r="F94" s="53" t="s">
        <v>153</v>
      </c>
      <c r="G94" s="55">
        <v>9318</v>
      </c>
      <c r="H94" s="55">
        <v>8644</v>
      </c>
      <c r="I94" s="55">
        <v>8433</v>
      </c>
      <c r="J94" s="55">
        <v>8221</v>
      </c>
      <c r="K94" s="55">
        <v>8017</v>
      </c>
      <c r="L94" s="55">
        <v>7797</v>
      </c>
      <c r="M94" s="55">
        <v>74475</v>
      </c>
      <c r="N94" s="56">
        <f t="shared" si="1"/>
        <v>124905</v>
      </c>
      <c r="O94" s="16"/>
      <c r="P94" s="16"/>
      <c r="Q94" s="16"/>
      <c r="R94" s="16"/>
      <c r="S94" s="16"/>
      <c r="T94" s="16"/>
      <c r="U94" s="16"/>
      <c r="V94" s="16"/>
    </row>
    <row r="95" spans="1:22" s="17" customFormat="1" ht="63.75">
      <c r="A95" s="15"/>
      <c r="B95" s="53" t="s">
        <v>14</v>
      </c>
      <c r="C95" s="54" t="s">
        <v>15</v>
      </c>
      <c r="D95" s="53" t="s">
        <v>16</v>
      </c>
      <c r="E95" s="54" t="s">
        <v>157</v>
      </c>
      <c r="F95" s="53" t="s">
        <v>153</v>
      </c>
      <c r="G95" s="55">
        <v>14494</v>
      </c>
      <c r="H95" s="55">
        <v>13447</v>
      </c>
      <c r="I95" s="55">
        <v>13118</v>
      </c>
      <c r="J95" s="55">
        <v>12789</v>
      </c>
      <c r="K95" s="55">
        <v>12470</v>
      </c>
      <c r="L95" s="55">
        <v>12129</v>
      </c>
      <c r="M95" s="55">
        <v>115850</v>
      </c>
      <c r="N95" s="56">
        <f t="shared" si="1"/>
        <v>194297</v>
      </c>
      <c r="O95" s="16"/>
      <c r="P95" s="16"/>
      <c r="Q95" s="16"/>
      <c r="R95" s="16"/>
      <c r="S95" s="16"/>
      <c r="T95" s="16"/>
      <c r="U95" s="16"/>
      <c r="V95" s="16"/>
    </row>
    <row r="96" spans="1:22" s="17" customFormat="1" ht="63.75">
      <c r="A96" s="15"/>
      <c r="B96" s="53" t="s">
        <v>14</v>
      </c>
      <c r="C96" s="54" t="s">
        <v>15</v>
      </c>
      <c r="D96" s="53" t="s">
        <v>16</v>
      </c>
      <c r="E96" s="54" t="s">
        <v>158</v>
      </c>
      <c r="F96" s="53" t="s">
        <v>159</v>
      </c>
      <c r="G96" s="55">
        <v>28369</v>
      </c>
      <c r="H96" s="55">
        <v>25844</v>
      </c>
      <c r="I96" s="55">
        <v>25208</v>
      </c>
      <c r="J96" s="55">
        <v>24586</v>
      </c>
      <c r="K96" s="55">
        <v>23986</v>
      </c>
      <c r="L96" s="55">
        <v>23341</v>
      </c>
      <c r="M96" s="55">
        <v>227762</v>
      </c>
      <c r="N96" s="56">
        <f t="shared" si="1"/>
        <v>379096</v>
      </c>
      <c r="O96" s="16"/>
      <c r="P96" s="16"/>
      <c r="Q96" s="16"/>
      <c r="R96" s="16"/>
      <c r="S96" s="16"/>
      <c r="T96" s="16"/>
      <c r="U96" s="16"/>
      <c r="V96" s="16"/>
    </row>
    <row r="97" spans="1:22" s="17" customFormat="1" ht="63.75">
      <c r="A97" s="15"/>
      <c r="B97" s="53" t="s">
        <v>14</v>
      </c>
      <c r="C97" s="54" t="s">
        <v>15</v>
      </c>
      <c r="D97" s="53" t="s">
        <v>16</v>
      </c>
      <c r="E97" s="54" t="s">
        <v>160</v>
      </c>
      <c r="F97" s="53" t="s">
        <v>159</v>
      </c>
      <c r="G97" s="55">
        <v>45808</v>
      </c>
      <c r="H97" s="55">
        <v>41732</v>
      </c>
      <c r="I97" s="55">
        <v>40705</v>
      </c>
      <c r="J97" s="55">
        <v>39701</v>
      </c>
      <c r="K97" s="55">
        <v>38732</v>
      </c>
      <c r="L97" s="55">
        <v>37690</v>
      </c>
      <c r="M97" s="55">
        <v>367778</v>
      </c>
      <c r="N97" s="56">
        <f t="shared" si="1"/>
        <v>612146</v>
      </c>
      <c r="O97" s="16"/>
      <c r="P97" s="16"/>
      <c r="Q97" s="16"/>
      <c r="R97" s="16"/>
      <c r="S97" s="16"/>
      <c r="T97" s="16"/>
      <c r="U97" s="16"/>
      <c r="V97" s="16"/>
    </row>
    <row r="98" spans="1:22" s="17" customFormat="1" ht="63.75">
      <c r="A98" s="15"/>
      <c r="B98" s="53" t="s">
        <v>14</v>
      </c>
      <c r="C98" s="54" t="s">
        <v>15</v>
      </c>
      <c r="D98" s="53" t="s">
        <v>16</v>
      </c>
      <c r="E98" s="54" t="s">
        <v>161</v>
      </c>
      <c r="F98" s="53" t="s">
        <v>159</v>
      </c>
      <c r="G98" s="55">
        <v>17037</v>
      </c>
      <c r="H98" s="55">
        <v>15521</v>
      </c>
      <c r="I98" s="55">
        <v>15139</v>
      </c>
      <c r="J98" s="55">
        <v>14766</v>
      </c>
      <c r="K98" s="55">
        <v>14405</v>
      </c>
      <c r="L98" s="55">
        <v>14018</v>
      </c>
      <c r="M98" s="55">
        <v>136786</v>
      </c>
      <c r="N98" s="56">
        <f t="shared" si="1"/>
        <v>227672</v>
      </c>
      <c r="O98" s="16"/>
      <c r="P98" s="16"/>
      <c r="Q98" s="16"/>
      <c r="R98" s="16"/>
      <c r="S98" s="16"/>
      <c r="T98" s="16"/>
      <c r="U98" s="16"/>
      <c r="V98" s="16"/>
    </row>
    <row r="99" spans="1:22" s="17" customFormat="1" ht="76.5">
      <c r="A99" s="15"/>
      <c r="B99" s="53" t="s">
        <v>14</v>
      </c>
      <c r="C99" s="54" t="s">
        <v>15</v>
      </c>
      <c r="D99" s="53" t="s">
        <v>16</v>
      </c>
      <c r="E99" s="54" t="s">
        <v>162</v>
      </c>
      <c r="F99" s="53" t="s">
        <v>163</v>
      </c>
      <c r="G99" s="55">
        <v>25007</v>
      </c>
      <c r="H99" s="55">
        <v>23814</v>
      </c>
      <c r="I99" s="55">
        <v>22925</v>
      </c>
      <c r="J99" s="55">
        <v>22071</v>
      </c>
      <c r="K99" s="55">
        <v>11799</v>
      </c>
      <c r="L99" s="55">
        <v>0</v>
      </c>
      <c r="M99" s="55">
        <v>0</v>
      </c>
      <c r="N99" s="56">
        <f t="shared" si="1"/>
        <v>105616</v>
      </c>
      <c r="O99" s="16"/>
      <c r="P99" s="16"/>
      <c r="Q99" s="16"/>
      <c r="R99" s="16"/>
      <c r="S99" s="16"/>
      <c r="T99" s="16"/>
      <c r="U99" s="16"/>
      <c r="V99" s="16"/>
    </row>
    <row r="100" spans="1:22" s="17" customFormat="1" ht="114.75">
      <c r="A100" s="15"/>
      <c r="B100" s="53" t="s">
        <v>14</v>
      </c>
      <c r="C100" s="54" t="s">
        <v>15</v>
      </c>
      <c r="D100" s="53" t="s">
        <v>16</v>
      </c>
      <c r="E100" s="54" t="s">
        <v>164</v>
      </c>
      <c r="F100" s="53" t="s">
        <v>165</v>
      </c>
      <c r="G100" s="55">
        <v>9121</v>
      </c>
      <c r="H100" s="55">
        <v>8576</v>
      </c>
      <c r="I100" s="55">
        <v>8324</v>
      </c>
      <c r="J100" s="55">
        <v>8109</v>
      </c>
      <c r="K100" s="55">
        <v>7902</v>
      </c>
      <c r="L100" s="55">
        <v>7680</v>
      </c>
      <c r="M100" s="55">
        <v>67801</v>
      </c>
      <c r="N100" s="56">
        <f t="shared" si="1"/>
        <v>117513</v>
      </c>
      <c r="O100" s="16"/>
      <c r="P100" s="16"/>
      <c r="Q100" s="16"/>
      <c r="R100" s="16"/>
      <c r="S100" s="16"/>
      <c r="T100" s="16"/>
      <c r="U100" s="16"/>
      <c r="V100" s="16"/>
    </row>
    <row r="101" spans="1:22" s="17" customFormat="1" ht="63.75">
      <c r="A101" s="15"/>
      <c r="B101" s="53" t="s">
        <v>14</v>
      </c>
      <c r="C101" s="54" t="s">
        <v>15</v>
      </c>
      <c r="D101" s="53" t="s">
        <v>16</v>
      </c>
      <c r="E101" s="54" t="s">
        <v>166</v>
      </c>
      <c r="F101" s="53" t="s">
        <v>167</v>
      </c>
      <c r="G101" s="55">
        <v>59459</v>
      </c>
      <c r="H101" s="55">
        <v>57962</v>
      </c>
      <c r="I101" s="55">
        <v>56309</v>
      </c>
      <c r="J101" s="55">
        <v>54893</v>
      </c>
      <c r="K101" s="55">
        <v>53529</v>
      </c>
      <c r="L101" s="55">
        <v>52060</v>
      </c>
      <c r="M101" s="55">
        <v>514492</v>
      </c>
      <c r="N101" s="56">
        <f t="shared" si="1"/>
        <v>848704</v>
      </c>
      <c r="O101" s="16"/>
      <c r="P101" s="16"/>
      <c r="Q101" s="16"/>
      <c r="R101" s="16"/>
      <c r="S101" s="16"/>
      <c r="T101" s="16"/>
      <c r="U101" s="16"/>
      <c r="V101" s="16"/>
    </row>
    <row r="102" spans="1:22" s="17" customFormat="1" ht="76.5">
      <c r="A102" s="15"/>
      <c r="B102" s="53" t="s">
        <v>14</v>
      </c>
      <c r="C102" s="54" t="s">
        <v>15</v>
      </c>
      <c r="D102" s="53" t="s">
        <v>16</v>
      </c>
      <c r="E102" s="54" t="s">
        <v>168</v>
      </c>
      <c r="F102" s="53" t="s">
        <v>169</v>
      </c>
      <c r="G102" s="55">
        <v>8904</v>
      </c>
      <c r="H102" s="55">
        <v>8592</v>
      </c>
      <c r="I102" s="55">
        <v>8271</v>
      </c>
      <c r="J102" s="55">
        <v>18</v>
      </c>
      <c r="K102" s="55">
        <v>0</v>
      </c>
      <c r="L102" s="55">
        <v>0</v>
      </c>
      <c r="M102" s="55">
        <v>0</v>
      </c>
      <c r="N102" s="56">
        <f t="shared" si="1"/>
        <v>25785</v>
      </c>
      <c r="O102" s="16"/>
      <c r="P102" s="16"/>
      <c r="Q102" s="16"/>
      <c r="R102" s="16"/>
      <c r="S102" s="16"/>
      <c r="T102" s="16"/>
      <c r="U102" s="16"/>
      <c r="V102" s="16"/>
    </row>
    <row r="103" spans="1:22" s="17" customFormat="1" ht="89.25">
      <c r="A103" s="15"/>
      <c r="B103" s="53" t="s">
        <v>14</v>
      </c>
      <c r="C103" s="54" t="s">
        <v>15</v>
      </c>
      <c r="D103" s="53" t="s">
        <v>16</v>
      </c>
      <c r="E103" s="54" t="s">
        <v>170</v>
      </c>
      <c r="F103" s="53" t="s">
        <v>171</v>
      </c>
      <c r="G103" s="55">
        <v>17074</v>
      </c>
      <c r="H103" s="55">
        <v>16251</v>
      </c>
      <c r="I103" s="55">
        <v>15699</v>
      </c>
      <c r="J103" s="55">
        <v>15145</v>
      </c>
      <c r="K103" s="55">
        <v>14596</v>
      </c>
      <c r="L103" s="55">
        <v>14035</v>
      </c>
      <c r="M103" s="55">
        <v>32687</v>
      </c>
      <c r="N103" s="56">
        <f t="shared" si="1"/>
        <v>125487</v>
      </c>
      <c r="O103" s="16"/>
      <c r="P103" s="16"/>
      <c r="Q103" s="16"/>
      <c r="R103" s="16"/>
      <c r="S103" s="16"/>
      <c r="T103" s="16"/>
      <c r="U103" s="16"/>
      <c r="V103" s="16"/>
    </row>
    <row r="104" spans="1:22" s="17" customFormat="1" ht="76.5">
      <c r="A104" s="15"/>
      <c r="B104" s="53" t="s">
        <v>14</v>
      </c>
      <c r="C104" s="54" t="s">
        <v>15</v>
      </c>
      <c r="D104" s="53" t="s">
        <v>16</v>
      </c>
      <c r="E104" s="54" t="s">
        <v>172</v>
      </c>
      <c r="F104" s="53" t="s">
        <v>173</v>
      </c>
      <c r="G104" s="55">
        <v>17834</v>
      </c>
      <c r="H104" s="55">
        <v>26422</v>
      </c>
      <c r="I104" s="55">
        <v>25438</v>
      </c>
      <c r="J104" s="55">
        <v>24452</v>
      </c>
      <c r="K104" s="55">
        <v>23474</v>
      </c>
      <c r="L104" s="55">
        <v>22478</v>
      </c>
      <c r="M104" s="55">
        <v>37422</v>
      </c>
      <c r="N104" s="56">
        <f t="shared" si="1"/>
        <v>177520</v>
      </c>
      <c r="O104" s="16"/>
      <c r="P104" s="16"/>
      <c r="Q104" s="16"/>
      <c r="R104" s="16"/>
      <c r="S104" s="16"/>
      <c r="T104" s="16"/>
      <c r="U104" s="16"/>
      <c r="V104" s="16"/>
    </row>
    <row r="105" spans="1:22" s="17" customFormat="1" ht="63.75">
      <c r="A105" s="15"/>
      <c r="B105" s="53" t="s">
        <v>14</v>
      </c>
      <c r="C105" s="54" t="s">
        <v>15</v>
      </c>
      <c r="D105" s="53" t="s">
        <v>16</v>
      </c>
      <c r="E105" s="54" t="s">
        <v>174</v>
      </c>
      <c r="F105" s="53" t="s">
        <v>175</v>
      </c>
      <c r="G105" s="55">
        <v>44482</v>
      </c>
      <c r="H105" s="55">
        <v>41602</v>
      </c>
      <c r="I105" s="55">
        <v>40127</v>
      </c>
      <c r="J105" s="55">
        <v>38648</v>
      </c>
      <c r="K105" s="55">
        <v>37183</v>
      </c>
      <c r="L105" s="55">
        <v>35687</v>
      </c>
      <c r="M105" s="55">
        <v>82838</v>
      </c>
      <c r="N105" s="56">
        <f t="shared" si="1"/>
        <v>320567</v>
      </c>
      <c r="O105" s="16"/>
      <c r="P105" s="16"/>
      <c r="Q105" s="16"/>
      <c r="R105" s="16"/>
      <c r="S105" s="16"/>
      <c r="T105" s="16"/>
      <c r="U105" s="16"/>
      <c r="V105" s="16"/>
    </row>
    <row r="106" spans="1:22" s="17" customFormat="1" ht="76.5">
      <c r="A106" s="15"/>
      <c r="B106" s="53" t="s">
        <v>14</v>
      </c>
      <c r="C106" s="54" t="s">
        <v>15</v>
      </c>
      <c r="D106" s="53" t="s">
        <v>16</v>
      </c>
      <c r="E106" s="54" t="s">
        <v>176</v>
      </c>
      <c r="F106" s="53" t="s">
        <v>175</v>
      </c>
      <c r="G106" s="55">
        <v>21201</v>
      </c>
      <c r="H106" s="55">
        <v>19735</v>
      </c>
      <c r="I106" s="55">
        <v>19205</v>
      </c>
      <c r="J106" s="55">
        <v>18674</v>
      </c>
      <c r="K106" s="55">
        <v>18163</v>
      </c>
      <c r="L106" s="55">
        <v>17611</v>
      </c>
      <c r="M106" s="55">
        <v>175412</v>
      </c>
      <c r="N106" s="56">
        <f t="shared" si="1"/>
        <v>290001</v>
      </c>
      <c r="O106" s="16"/>
      <c r="P106" s="16"/>
      <c r="Q106" s="16"/>
      <c r="R106" s="16"/>
      <c r="S106" s="16"/>
      <c r="T106" s="16"/>
      <c r="U106" s="16"/>
      <c r="V106" s="16"/>
    </row>
    <row r="107" spans="1:22" s="17" customFormat="1" ht="127.5">
      <c r="A107" s="15"/>
      <c r="B107" s="53" t="s">
        <v>14</v>
      </c>
      <c r="C107" s="54" t="s">
        <v>15</v>
      </c>
      <c r="D107" s="53" t="s">
        <v>16</v>
      </c>
      <c r="E107" s="54" t="s">
        <v>177</v>
      </c>
      <c r="F107" s="53" t="s">
        <v>178</v>
      </c>
      <c r="G107" s="55">
        <v>10466</v>
      </c>
      <c r="H107" s="55">
        <v>9781</v>
      </c>
      <c r="I107" s="55">
        <v>9418</v>
      </c>
      <c r="J107" s="55">
        <v>9054</v>
      </c>
      <c r="K107" s="55">
        <v>8693</v>
      </c>
      <c r="L107" s="55">
        <v>8325</v>
      </c>
      <c r="M107" s="55">
        <v>16765</v>
      </c>
      <c r="N107" s="56">
        <f t="shared" si="1"/>
        <v>72502</v>
      </c>
      <c r="O107" s="16"/>
      <c r="P107" s="16"/>
      <c r="Q107" s="16"/>
      <c r="R107" s="16"/>
      <c r="S107" s="16"/>
      <c r="T107" s="16"/>
      <c r="U107" s="16"/>
      <c r="V107" s="16"/>
    </row>
    <row r="108" spans="1:22" s="17" customFormat="1" ht="114.75">
      <c r="A108" s="15"/>
      <c r="B108" s="53" t="s">
        <v>14</v>
      </c>
      <c r="C108" s="54" t="s">
        <v>15</v>
      </c>
      <c r="D108" s="53" t="s">
        <v>16</v>
      </c>
      <c r="E108" s="54" t="s">
        <v>179</v>
      </c>
      <c r="F108" s="53" t="s">
        <v>178</v>
      </c>
      <c r="G108" s="55">
        <v>11107</v>
      </c>
      <c r="H108" s="55">
        <v>10372</v>
      </c>
      <c r="I108" s="55">
        <v>9995</v>
      </c>
      <c r="J108" s="55">
        <v>9617</v>
      </c>
      <c r="K108" s="55">
        <v>9243</v>
      </c>
      <c r="L108" s="55">
        <v>8861</v>
      </c>
      <c r="M108" s="55">
        <v>22427</v>
      </c>
      <c r="N108" s="56">
        <f t="shared" si="1"/>
        <v>81622</v>
      </c>
      <c r="O108" s="16"/>
      <c r="P108" s="16"/>
      <c r="Q108" s="16"/>
      <c r="R108" s="16"/>
      <c r="S108" s="16"/>
      <c r="T108" s="16"/>
      <c r="U108" s="16"/>
      <c r="V108" s="16"/>
    </row>
    <row r="109" spans="1:22" s="17" customFormat="1" ht="114.75">
      <c r="A109" s="15"/>
      <c r="B109" s="53" t="s">
        <v>14</v>
      </c>
      <c r="C109" s="54" t="s">
        <v>15</v>
      </c>
      <c r="D109" s="53" t="s">
        <v>16</v>
      </c>
      <c r="E109" s="54" t="s">
        <v>180</v>
      </c>
      <c r="F109" s="53" t="s">
        <v>178</v>
      </c>
      <c r="G109" s="55">
        <v>12836</v>
      </c>
      <c r="H109" s="55">
        <v>11986</v>
      </c>
      <c r="I109" s="55">
        <v>11551</v>
      </c>
      <c r="J109" s="55">
        <v>11114</v>
      </c>
      <c r="K109" s="55">
        <v>10682</v>
      </c>
      <c r="L109" s="55">
        <v>10240</v>
      </c>
      <c r="M109" s="55">
        <v>25918</v>
      </c>
      <c r="N109" s="56">
        <f t="shared" si="1"/>
        <v>94327</v>
      </c>
      <c r="O109" s="16"/>
      <c r="P109" s="16"/>
      <c r="Q109" s="16"/>
      <c r="R109" s="16"/>
      <c r="S109" s="16"/>
      <c r="T109" s="16"/>
      <c r="U109" s="16"/>
      <c r="V109" s="16"/>
    </row>
    <row r="110" spans="1:22" s="17" customFormat="1" ht="63.75">
      <c r="A110" s="15"/>
      <c r="B110" s="53" t="s">
        <v>14</v>
      </c>
      <c r="C110" s="54" t="s">
        <v>15</v>
      </c>
      <c r="D110" s="53" t="s">
        <v>16</v>
      </c>
      <c r="E110" s="54" t="s">
        <v>181</v>
      </c>
      <c r="F110" s="53" t="s">
        <v>178</v>
      </c>
      <c r="G110" s="55">
        <v>17377</v>
      </c>
      <c r="H110" s="55">
        <v>16298</v>
      </c>
      <c r="I110" s="55">
        <v>15706</v>
      </c>
      <c r="J110" s="55">
        <v>15112</v>
      </c>
      <c r="K110" s="55">
        <v>14525</v>
      </c>
      <c r="L110" s="55">
        <v>13924</v>
      </c>
      <c r="M110" s="55">
        <v>35243</v>
      </c>
      <c r="N110" s="56">
        <f t="shared" si="1"/>
        <v>128185</v>
      </c>
      <c r="O110" s="16"/>
      <c r="P110" s="16"/>
      <c r="Q110" s="16"/>
      <c r="R110" s="16"/>
      <c r="S110" s="16"/>
      <c r="T110" s="16"/>
      <c r="U110" s="16"/>
      <c r="V110" s="16"/>
    </row>
    <row r="111" spans="1:22" s="17" customFormat="1" ht="76.5">
      <c r="A111" s="15"/>
      <c r="B111" s="53" t="s">
        <v>14</v>
      </c>
      <c r="C111" s="54" t="s">
        <v>15</v>
      </c>
      <c r="D111" s="53" t="s">
        <v>16</v>
      </c>
      <c r="E111" s="54" t="s">
        <v>182</v>
      </c>
      <c r="F111" s="53" t="s">
        <v>183</v>
      </c>
      <c r="G111" s="55">
        <v>29047</v>
      </c>
      <c r="H111" s="55">
        <v>43284</v>
      </c>
      <c r="I111" s="55">
        <v>41868</v>
      </c>
      <c r="J111" s="55">
        <v>40642</v>
      </c>
      <c r="K111" s="55">
        <v>39464</v>
      </c>
      <c r="L111" s="55">
        <v>38189</v>
      </c>
      <c r="M111" s="55">
        <v>385122</v>
      </c>
      <c r="N111" s="56">
        <f t="shared" si="1"/>
        <v>617616</v>
      </c>
      <c r="O111" s="16"/>
      <c r="P111" s="16"/>
      <c r="Q111" s="16"/>
      <c r="R111" s="16"/>
      <c r="S111" s="16"/>
      <c r="T111" s="16"/>
      <c r="U111" s="16"/>
      <c r="V111" s="16"/>
    </row>
    <row r="112" spans="1:22" s="17" customFormat="1" ht="114.75">
      <c r="A112" s="15"/>
      <c r="B112" s="53" t="s">
        <v>14</v>
      </c>
      <c r="C112" s="54" t="s">
        <v>15</v>
      </c>
      <c r="D112" s="53" t="s">
        <v>16</v>
      </c>
      <c r="E112" s="54" t="s">
        <v>184</v>
      </c>
      <c r="F112" s="53" t="s">
        <v>183</v>
      </c>
      <c r="G112" s="55">
        <v>42345</v>
      </c>
      <c r="H112" s="55">
        <v>52638</v>
      </c>
      <c r="I112" s="55">
        <v>50905</v>
      </c>
      <c r="J112" s="55">
        <v>49415</v>
      </c>
      <c r="K112" s="55">
        <v>47983</v>
      </c>
      <c r="L112" s="55">
        <v>46433</v>
      </c>
      <c r="M112" s="55">
        <v>468254</v>
      </c>
      <c r="N112" s="56">
        <f t="shared" si="1"/>
        <v>757973</v>
      </c>
      <c r="O112" s="16"/>
      <c r="P112" s="16"/>
      <c r="Q112" s="16"/>
      <c r="R112" s="16"/>
      <c r="S112" s="16"/>
      <c r="T112" s="16"/>
      <c r="U112" s="16"/>
      <c r="V112" s="16"/>
    </row>
    <row r="113" spans="1:22" s="17" customFormat="1" ht="76.5">
      <c r="A113" s="15"/>
      <c r="B113" s="53" t="s">
        <v>14</v>
      </c>
      <c r="C113" s="54" t="s">
        <v>15</v>
      </c>
      <c r="D113" s="53" t="s">
        <v>16</v>
      </c>
      <c r="E113" s="54" t="s">
        <v>185</v>
      </c>
      <c r="F113" s="53" t="s">
        <v>186</v>
      </c>
      <c r="G113" s="55">
        <v>13439</v>
      </c>
      <c r="H113" s="55">
        <v>13690</v>
      </c>
      <c r="I113" s="55">
        <v>30654</v>
      </c>
      <c r="J113" s="55">
        <v>29915</v>
      </c>
      <c r="K113" s="55">
        <v>29164</v>
      </c>
      <c r="L113" s="55">
        <v>28348</v>
      </c>
      <c r="M113" s="55">
        <v>306177</v>
      </c>
      <c r="N113" s="56">
        <f t="shared" si="1"/>
        <v>451387</v>
      </c>
      <c r="O113" s="16"/>
      <c r="P113" s="16"/>
      <c r="Q113" s="16"/>
      <c r="R113" s="16"/>
      <c r="S113" s="16"/>
      <c r="T113" s="16"/>
      <c r="U113" s="16"/>
      <c r="V113" s="16"/>
    </row>
    <row r="114" spans="1:22" s="17" customFormat="1" ht="63.75">
      <c r="A114" s="15"/>
      <c r="B114" s="53" t="s">
        <v>14</v>
      </c>
      <c r="C114" s="54" t="s">
        <v>15</v>
      </c>
      <c r="D114" s="53" t="s">
        <v>16</v>
      </c>
      <c r="E114" s="54" t="s">
        <v>187</v>
      </c>
      <c r="F114" s="53" t="s">
        <v>188</v>
      </c>
      <c r="G114" s="55">
        <v>9232</v>
      </c>
      <c r="H114" s="55">
        <v>9884</v>
      </c>
      <c r="I114" s="55">
        <v>9620</v>
      </c>
      <c r="J114" s="55">
        <v>9355</v>
      </c>
      <c r="K114" s="55">
        <v>9102</v>
      </c>
      <c r="L114" s="55">
        <v>8826</v>
      </c>
      <c r="M114" s="55">
        <v>93088</v>
      </c>
      <c r="N114" s="56">
        <f t="shared" si="1"/>
        <v>149107</v>
      </c>
      <c r="O114" s="16"/>
      <c r="P114" s="16"/>
      <c r="Q114" s="16"/>
      <c r="R114" s="16"/>
      <c r="S114" s="16"/>
      <c r="T114" s="16"/>
      <c r="U114" s="16"/>
      <c r="V114" s="16"/>
    </row>
    <row r="115" spans="1:22" s="17" customFormat="1" ht="63.75">
      <c r="A115" s="15"/>
      <c r="B115" s="53" t="s">
        <v>14</v>
      </c>
      <c r="C115" s="54" t="s">
        <v>15</v>
      </c>
      <c r="D115" s="53" t="s">
        <v>16</v>
      </c>
      <c r="E115" s="54" t="s">
        <v>189</v>
      </c>
      <c r="F115" s="53" t="s">
        <v>188</v>
      </c>
      <c r="G115" s="55">
        <v>10632</v>
      </c>
      <c r="H115" s="55">
        <v>15778</v>
      </c>
      <c r="I115" s="55">
        <v>15340</v>
      </c>
      <c r="J115" s="55">
        <v>14902</v>
      </c>
      <c r="K115" s="55">
        <v>14479</v>
      </c>
      <c r="L115" s="55">
        <v>14024</v>
      </c>
      <c r="M115" s="55">
        <v>134615</v>
      </c>
      <c r="N115" s="56">
        <f t="shared" si="1"/>
        <v>219770</v>
      </c>
      <c r="O115" s="16"/>
      <c r="P115" s="16"/>
      <c r="Q115" s="16"/>
      <c r="R115" s="16"/>
      <c r="S115" s="16"/>
      <c r="T115" s="16"/>
      <c r="U115" s="16"/>
      <c r="V115" s="16"/>
    </row>
    <row r="116" spans="1:22" s="17" customFormat="1" ht="63.75">
      <c r="A116" s="15"/>
      <c r="B116" s="53" t="s">
        <v>14</v>
      </c>
      <c r="C116" s="54" t="s">
        <v>15</v>
      </c>
      <c r="D116" s="53" t="s">
        <v>16</v>
      </c>
      <c r="E116" s="54" t="s">
        <v>190</v>
      </c>
      <c r="F116" s="53" t="s">
        <v>191</v>
      </c>
      <c r="G116" s="55">
        <v>7551</v>
      </c>
      <c r="H116" s="55">
        <v>19114</v>
      </c>
      <c r="I116" s="55">
        <v>18577</v>
      </c>
      <c r="J116" s="55">
        <v>18040</v>
      </c>
      <c r="K116" s="55">
        <v>17503</v>
      </c>
      <c r="L116" s="55">
        <v>16966</v>
      </c>
      <c r="M116" s="55">
        <v>178756</v>
      </c>
      <c r="N116" s="56">
        <f t="shared" si="1"/>
        <v>276507</v>
      </c>
      <c r="O116" s="16"/>
      <c r="P116" s="16"/>
      <c r="Q116" s="16"/>
      <c r="R116" s="16"/>
      <c r="S116" s="16"/>
      <c r="T116" s="16"/>
      <c r="U116" s="16"/>
      <c r="V116" s="16"/>
    </row>
    <row r="117" spans="1:22" s="17" customFormat="1" ht="76.5">
      <c r="A117" s="15"/>
      <c r="B117" s="53" t="s">
        <v>14</v>
      </c>
      <c r="C117" s="54" t="s">
        <v>15</v>
      </c>
      <c r="D117" s="53" t="s">
        <v>16</v>
      </c>
      <c r="E117" s="54" t="s">
        <v>192</v>
      </c>
      <c r="F117" s="53" t="s">
        <v>193</v>
      </c>
      <c r="G117" s="55">
        <v>15629</v>
      </c>
      <c r="H117" s="55">
        <v>48932</v>
      </c>
      <c r="I117" s="55">
        <v>47557</v>
      </c>
      <c r="J117" s="55">
        <v>46182</v>
      </c>
      <c r="K117" s="55">
        <v>44808</v>
      </c>
      <c r="L117" s="55">
        <v>43433</v>
      </c>
      <c r="M117" s="55">
        <v>457728</v>
      </c>
      <c r="N117" s="56">
        <f t="shared" si="1"/>
        <v>704269</v>
      </c>
      <c r="O117" s="16"/>
      <c r="P117" s="16"/>
      <c r="Q117" s="16"/>
      <c r="R117" s="16"/>
      <c r="S117" s="16"/>
      <c r="T117" s="16"/>
      <c r="U117" s="16"/>
      <c r="V117" s="16"/>
    </row>
    <row r="118" spans="1:22" s="17" customFormat="1" ht="76.5">
      <c r="A118" s="15"/>
      <c r="B118" s="53" t="s">
        <v>14</v>
      </c>
      <c r="C118" s="54" t="s">
        <v>15</v>
      </c>
      <c r="D118" s="53" t="s">
        <v>16</v>
      </c>
      <c r="E118" s="54" t="s">
        <v>194</v>
      </c>
      <c r="F118" s="53" t="s">
        <v>191</v>
      </c>
      <c r="G118" s="55">
        <v>15421</v>
      </c>
      <c r="H118" s="55">
        <v>48215</v>
      </c>
      <c r="I118" s="55">
        <v>46860</v>
      </c>
      <c r="J118" s="55">
        <v>45505</v>
      </c>
      <c r="K118" s="55">
        <v>44151</v>
      </c>
      <c r="L118" s="55">
        <v>42796</v>
      </c>
      <c r="M118" s="55">
        <v>451051</v>
      </c>
      <c r="N118" s="56">
        <f t="shared" si="1"/>
        <v>693999</v>
      </c>
      <c r="O118" s="16"/>
      <c r="P118" s="16"/>
      <c r="Q118" s="16"/>
      <c r="R118" s="16"/>
      <c r="S118" s="16"/>
      <c r="T118" s="16"/>
      <c r="U118" s="16"/>
      <c r="V118" s="16"/>
    </row>
    <row r="119" spans="1:22" s="17" customFormat="1" ht="76.5">
      <c r="A119" s="15"/>
      <c r="B119" s="53" t="s">
        <v>14</v>
      </c>
      <c r="C119" s="54" t="s">
        <v>15</v>
      </c>
      <c r="D119" s="53" t="s">
        <v>16</v>
      </c>
      <c r="E119" s="54" t="s">
        <v>195</v>
      </c>
      <c r="F119" s="53" t="s">
        <v>191</v>
      </c>
      <c r="G119" s="55">
        <v>35452</v>
      </c>
      <c r="H119" s="55">
        <v>107327</v>
      </c>
      <c r="I119" s="55">
        <v>104312</v>
      </c>
      <c r="J119" s="55">
        <v>101296</v>
      </c>
      <c r="K119" s="55">
        <v>98281</v>
      </c>
      <c r="L119" s="55">
        <v>95265</v>
      </c>
      <c r="M119" s="55">
        <v>1004057</v>
      </c>
      <c r="N119" s="56">
        <f t="shared" si="1"/>
        <v>1545990</v>
      </c>
      <c r="O119" s="16"/>
      <c r="P119" s="16"/>
      <c r="Q119" s="16"/>
      <c r="R119" s="16"/>
      <c r="S119" s="16"/>
      <c r="T119" s="16"/>
      <c r="U119" s="16"/>
      <c r="V119" s="16"/>
    </row>
    <row r="120" spans="1:22" s="17" customFormat="1" ht="89.25">
      <c r="A120" s="15"/>
      <c r="B120" s="53" t="s">
        <v>14</v>
      </c>
      <c r="C120" s="54" t="s">
        <v>15</v>
      </c>
      <c r="D120" s="53" t="s">
        <v>16</v>
      </c>
      <c r="E120" s="54" t="s">
        <v>196</v>
      </c>
      <c r="F120" s="53" t="s">
        <v>197</v>
      </c>
      <c r="G120" s="55">
        <v>4134</v>
      </c>
      <c r="H120" s="55">
        <v>4358</v>
      </c>
      <c r="I120" s="55">
        <v>4241</v>
      </c>
      <c r="J120" s="55">
        <v>4125</v>
      </c>
      <c r="K120" s="55">
        <v>4013</v>
      </c>
      <c r="L120" s="55">
        <v>3892</v>
      </c>
      <c r="M120" s="55">
        <v>41119</v>
      </c>
      <c r="N120" s="56">
        <f t="shared" si="1"/>
        <v>65882</v>
      </c>
      <c r="O120" s="16"/>
      <c r="P120" s="16"/>
      <c r="Q120" s="16"/>
      <c r="R120" s="16"/>
      <c r="S120" s="16"/>
      <c r="T120" s="16"/>
      <c r="U120" s="16"/>
      <c r="V120" s="16"/>
    </row>
    <row r="121" spans="1:22" s="17" customFormat="1" ht="63.75">
      <c r="A121" s="15"/>
      <c r="B121" s="53" t="s">
        <v>14</v>
      </c>
      <c r="C121" s="54" t="s">
        <v>15</v>
      </c>
      <c r="D121" s="53" t="s">
        <v>16</v>
      </c>
      <c r="E121" s="54" t="s">
        <v>198</v>
      </c>
      <c r="F121" s="53" t="s">
        <v>199</v>
      </c>
      <c r="G121" s="55">
        <v>3656</v>
      </c>
      <c r="H121" s="55">
        <v>4490</v>
      </c>
      <c r="I121" s="55">
        <v>4371</v>
      </c>
      <c r="J121" s="55">
        <v>4251</v>
      </c>
      <c r="K121" s="55">
        <v>4137</v>
      </c>
      <c r="L121" s="55">
        <v>4013</v>
      </c>
      <c r="M121" s="55">
        <v>43072</v>
      </c>
      <c r="N121" s="56">
        <f t="shared" si="1"/>
        <v>67990</v>
      </c>
      <c r="O121" s="16"/>
      <c r="P121" s="16"/>
      <c r="Q121" s="16"/>
      <c r="R121" s="16"/>
      <c r="S121" s="16"/>
      <c r="T121" s="16"/>
      <c r="U121" s="16"/>
      <c r="V121" s="16"/>
    </row>
    <row r="122" spans="1:22" s="17" customFormat="1" ht="102">
      <c r="A122" s="15"/>
      <c r="B122" s="53" t="s">
        <v>14</v>
      </c>
      <c r="C122" s="54" t="s">
        <v>15</v>
      </c>
      <c r="D122" s="53" t="s">
        <v>16</v>
      </c>
      <c r="E122" s="54" t="s">
        <v>200</v>
      </c>
      <c r="F122" s="53" t="s">
        <v>199</v>
      </c>
      <c r="G122" s="55">
        <v>4624</v>
      </c>
      <c r="H122" s="55">
        <v>4918</v>
      </c>
      <c r="I122" s="55">
        <v>8925</v>
      </c>
      <c r="J122" s="55">
        <v>10036</v>
      </c>
      <c r="K122" s="55">
        <v>9766</v>
      </c>
      <c r="L122" s="55">
        <v>9472</v>
      </c>
      <c r="M122" s="55">
        <v>101693</v>
      </c>
      <c r="N122" s="56">
        <f t="shared" si="1"/>
        <v>149434</v>
      </c>
      <c r="O122" s="16"/>
      <c r="P122" s="16"/>
      <c r="Q122" s="16"/>
      <c r="R122" s="16"/>
      <c r="S122" s="16"/>
      <c r="T122" s="16"/>
      <c r="U122" s="16"/>
      <c r="V122" s="16"/>
    </row>
    <row r="123" spans="1:22" s="17" customFormat="1" ht="63.75">
      <c r="A123" s="15"/>
      <c r="B123" s="53" t="s">
        <v>14</v>
      </c>
      <c r="C123" s="54" t="s">
        <v>15</v>
      </c>
      <c r="D123" s="53" t="s">
        <v>16</v>
      </c>
      <c r="E123" s="54" t="s">
        <v>201</v>
      </c>
      <c r="F123" s="53" t="s">
        <v>202</v>
      </c>
      <c r="G123" s="55">
        <v>27963</v>
      </c>
      <c r="H123" s="55">
        <v>121930</v>
      </c>
      <c r="I123" s="55">
        <v>134588</v>
      </c>
      <c r="J123" s="55">
        <v>130614</v>
      </c>
      <c r="K123" s="55">
        <v>126640</v>
      </c>
      <c r="L123" s="55">
        <v>122666</v>
      </c>
      <c r="M123" s="55">
        <v>1232965</v>
      </c>
      <c r="N123" s="56">
        <f t="shared" si="1"/>
        <v>1897366</v>
      </c>
      <c r="O123" s="16"/>
      <c r="P123" s="16"/>
      <c r="Q123" s="16"/>
      <c r="R123" s="16"/>
      <c r="S123" s="16"/>
      <c r="T123" s="16"/>
      <c r="U123" s="16"/>
      <c r="V123" s="16"/>
    </row>
    <row r="124" spans="1:22" s="17" customFormat="1" ht="63.75">
      <c r="A124" s="15"/>
      <c r="B124" s="53" t="s">
        <v>14</v>
      </c>
      <c r="C124" s="54" t="s">
        <v>15</v>
      </c>
      <c r="D124" s="53" t="s">
        <v>16</v>
      </c>
      <c r="E124" s="54" t="s">
        <v>203</v>
      </c>
      <c r="F124" s="53" t="s">
        <v>204</v>
      </c>
      <c r="G124" s="55">
        <v>6519</v>
      </c>
      <c r="H124" s="55">
        <v>19087</v>
      </c>
      <c r="I124" s="55">
        <v>18342</v>
      </c>
      <c r="J124" s="55">
        <v>17597</v>
      </c>
      <c r="K124" s="55">
        <v>16852</v>
      </c>
      <c r="L124" s="55">
        <v>16106</v>
      </c>
      <c r="M124" s="55">
        <v>53731</v>
      </c>
      <c r="N124" s="56">
        <f t="shared" si="1"/>
        <v>148234</v>
      </c>
      <c r="O124" s="16"/>
      <c r="P124" s="16"/>
      <c r="Q124" s="16"/>
      <c r="R124" s="16"/>
      <c r="S124" s="16"/>
      <c r="T124" s="16"/>
      <c r="U124" s="16"/>
      <c r="V124" s="16"/>
    </row>
    <row r="125" spans="1:22" s="17" customFormat="1" ht="89.25">
      <c r="A125" s="15"/>
      <c r="B125" s="53" t="s">
        <v>14</v>
      </c>
      <c r="C125" s="54" t="s">
        <v>15</v>
      </c>
      <c r="D125" s="53" t="s">
        <v>16</v>
      </c>
      <c r="E125" s="54" t="s">
        <v>205</v>
      </c>
      <c r="F125" s="53" t="s">
        <v>206</v>
      </c>
      <c r="G125" s="55">
        <v>5385</v>
      </c>
      <c r="H125" s="55">
        <v>10872</v>
      </c>
      <c r="I125" s="55">
        <v>10572</v>
      </c>
      <c r="J125" s="55">
        <v>10254</v>
      </c>
      <c r="K125" s="55">
        <v>9945</v>
      </c>
      <c r="L125" s="55">
        <v>9617</v>
      </c>
      <c r="M125" s="55">
        <v>82267</v>
      </c>
      <c r="N125" s="56">
        <f t="shared" si="1"/>
        <v>138912</v>
      </c>
      <c r="O125" s="16"/>
      <c r="P125" s="16"/>
      <c r="Q125" s="16"/>
      <c r="R125" s="16"/>
      <c r="S125" s="16"/>
      <c r="T125" s="16"/>
      <c r="U125" s="16"/>
      <c r="V125" s="16"/>
    </row>
    <row r="126" spans="1:22" s="17" customFormat="1" ht="76.5">
      <c r="A126" s="15"/>
      <c r="B126" s="53" t="s">
        <v>14</v>
      </c>
      <c r="C126" s="54" t="s">
        <v>15</v>
      </c>
      <c r="D126" s="53" t="s">
        <v>16</v>
      </c>
      <c r="E126" s="54" t="s">
        <v>207</v>
      </c>
      <c r="F126" s="53" t="s">
        <v>208</v>
      </c>
      <c r="G126" s="55">
        <v>6758</v>
      </c>
      <c r="H126" s="55">
        <v>49805</v>
      </c>
      <c r="I126" s="55">
        <v>48428</v>
      </c>
      <c r="J126" s="55">
        <v>47051</v>
      </c>
      <c r="K126" s="55">
        <v>45674</v>
      </c>
      <c r="L126" s="55">
        <v>44297</v>
      </c>
      <c r="M126" s="55">
        <v>475493</v>
      </c>
      <c r="N126" s="56">
        <f t="shared" si="1"/>
        <v>717506</v>
      </c>
      <c r="O126" s="16"/>
      <c r="P126" s="16"/>
      <c r="Q126" s="16"/>
      <c r="R126" s="16"/>
      <c r="S126" s="16"/>
      <c r="T126" s="16"/>
      <c r="U126" s="16"/>
      <c r="V126" s="16"/>
    </row>
    <row r="127" spans="2:22" ht="15.75">
      <c r="B127" s="57"/>
      <c r="C127" s="58" t="s">
        <v>209</v>
      </c>
      <c r="D127" s="57" t="s">
        <v>210</v>
      </c>
      <c r="E127" s="57" t="s">
        <v>210</v>
      </c>
      <c r="F127" s="57" t="s">
        <v>210</v>
      </c>
      <c r="G127" s="56">
        <f>SUM(G15:G126)</f>
        <v>3563932</v>
      </c>
      <c r="H127" s="56">
        <f aca="true" t="shared" si="2" ref="H127:N127">SUM(H15:H126)</f>
        <v>3595323</v>
      </c>
      <c r="I127" s="56">
        <f t="shared" si="2"/>
        <v>3407798</v>
      </c>
      <c r="J127" s="56">
        <f t="shared" si="2"/>
        <v>3080644</v>
      </c>
      <c r="K127" s="56">
        <f t="shared" si="2"/>
        <v>2709804</v>
      </c>
      <c r="L127" s="56">
        <f t="shared" si="2"/>
        <v>2522612</v>
      </c>
      <c r="M127" s="56">
        <f t="shared" si="2"/>
        <v>19200344</v>
      </c>
      <c r="N127" s="56">
        <f t="shared" si="2"/>
        <v>38080457</v>
      </c>
      <c r="O127" s="22"/>
      <c r="P127" s="22"/>
      <c r="Q127" s="22"/>
      <c r="R127" s="22"/>
      <c r="S127" s="23"/>
      <c r="T127" s="22"/>
      <c r="U127" s="22"/>
      <c r="V127" s="23"/>
    </row>
    <row r="128" spans="1:22" s="31" customFormat="1" ht="15.75">
      <c r="A128" s="24"/>
      <c r="B128" s="25"/>
      <c r="C128" s="26"/>
      <c r="D128" s="26"/>
      <c r="E128" s="26"/>
      <c r="F128" s="26"/>
      <c r="G128" s="27"/>
      <c r="H128" s="27"/>
      <c r="I128" s="27"/>
      <c r="J128" s="27"/>
      <c r="K128" s="27"/>
      <c r="L128" s="27"/>
      <c r="M128" s="27"/>
      <c r="N128" s="28"/>
      <c r="O128" s="29"/>
      <c r="P128" s="29"/>
      <c r="Q128" s="29"/>
      <c r="R128" s="29"/>
      <c r="S128" s="30"/>
      <c r="T128" s="29"/>
      <c r="U128" s="29"/>
      <c r="V128" s="30"/>
    </row>
    <row r="129" spans="1:22" s="31" customFormat="1" ht="15.75">
      <c r="A129" s="24"/>
      <c r="B129" s="32"/>
      <c r="D129" s="33"/>
      <c r="E129" s="33"/>
      <c r="F129" s="33"/>
      <c r="G129" s="34"/>
      <c r="H129" s="34"/>
      <c r="I129" s="59" t="s">
        <v>211</v>
      </c>
      <c r="J129" s="34"/>
      <c r="K129" s="34"/>
      <c r="L129" s="34"/>
      <c r="M129" s="34"/>
      <c r="N129" s="35"/>
      <c r="O129" s="29"/>
      <c r="P129" s="29"/>
      <c r="Q129" s="29"/>
      <c r="R129" s="29"/>
      <c r="S129" s="30"/>
      <c r="T129" s="29"/>
      <c r="U129" s="29"/>
      <c r="V129" s="30"/>
    </row>
    <row r="130" spans="1:22" s="31" customFormat="1" ht="51">
      <c r="A130" s="24"/>
      <c r="B130" s="57" t="s">
        <v>212</v>
      </c>
      <c r="C130" s="60" t="s">
        <v>15</v>
      </c>
      <c r="D130" s="57" t="s">
        <v>213</v>
      </c>
      <c r="E130" s="60" t="s">
        <v>214</v>
      </c>
      <c r="F130" s="57" t="s">
        <v>215</v>
      </c>
      <c r="G130" s="55">
        <v>9673</v>
      </c>
      <c r="H130" s="55">
        <v>9241</v>
      </c>
      <c r="I130" s="55">
        <v>9084</v>
      </c>
      <c r="J130" s="55">
        <v>8754</v>
      </c>
      <c r="K130" s="55">
        <v>8426</v>
      </c>
      <c r="L130" s="55">
        <v>7761</v>
      </c>
      <c r="M130" s="55">
        <v>20516</v>
      </c>
      <c r="N130" s="56">
        <v>81741</v>
      </c>
      <c r="O130" s="29"/>
      <c r="P130" s="29"/>
      <c r="Q130" s="29"/>
      <c r="R130" s="29"/>
      <c r="S130" s="30"/>
      <c r="T130" s="29"/>
      <c r="U130" s="29"/>
      <c r="V130" s="30"/>
    </row>
    <row r="131" spans="1:22" s="31" customFormat="1" ht="140.25">
      <c r="A131" s="24"/>
      <c r="B131" s="57" t="s">
        <v>212</v>
      </c>
      <c r="C131" s="60" t="s">
        <v>15</v>
      </c>
      <c r="D131" s="57" t="s">
        <v>16</v>
      </c>
      <c r="E131" s="60" t="s">
        <v>216</v>
      </c>
      <c r="F131" s="57" t="s">
        <v>217</v>
      </c>
      <c r="G131" s="55">
        <v>4329</v>
      </c>
      <c r="H131" s="55">
        <v>4329</v>
      </c>
      <c r="I131" s="55">
        <v>4329</v>
      </c>
      <c r="J131" s="55">
        <v>4329</v>
      </c>
      <c r="K131" s="55">
        <v>4329</v>
      </c>
      <c r="L131" s="55">
        <v>4329</v>
      </c>
      <c r="M131" s="55">
        <v>47626</v>
      </c>
      <c r="N131" s="56">
        <v>77929</v>
      </c>
      <c r="O131" s="29"/>
      <c r="P131" s="29"/>
      <c r="Q131" s="29"/>
      <c r="R131" s="29"/>
      <c r="S131" s="30"/>
      <c r="T131" s="29"/>
      <c r="U131" s="29"/>
      <c r="V131" s="30"/>
    </row>
    <row r="132" spans="1:22" s="31" customFormat="1" ht="51">
      <c r="A132" s="24"/>
      <c r="B132" s="57" t="s">
        <v>212</v>
      </c>
      <c r="C132" s="60" t="s">
        <v>15</v>
      </c>
      <c r="D132" s="57" t="s">
        <v>16</v>
      </c>
      <c r="E132" s="60" t="s">
        <v>218</v>
      </c>
      <c r="F132" s="57" t="s">
        <v>219</v>
      </c>
      <c r="G132" s="55">
        <v>57176</v>
      </c>
      <c r="H132" s="55">
        <v>55249</v>
      </c>
      <c r="I132" s="55">
        <v>52998</v>
      </c>
      <c r="J132" s="55">
        <v>25718</v>
      </c>
      <c r="K132" s="55">
        <v>0</v>
      </c>
      <c r="L132" s="55">
        <v>0</v>
      </c>
      <c r="M132" s="55">
        <v>0</v>
      </c>
      <c r="N132" s="56">
        <v>247096</v>
      </c>
      <c r="O132" s="29"/>
      <c r="P132" s="29"/>
      <c r="Q132" s="29"/>
      <c r="R132" s="29"/>
      <c r="S132" s="30"/>
      <c r="T132" s="29"/>
      <c r="U132" s="29"/>
      <c r="V132" s="30"/>
    </row>
    <row r="133" spans="1:22" s="31" customFormat="1" ht="51">
      <c r="A133" s="24"/>
      <c r="B133" s="57" t="s">
        <v>212</v>
      </c>
      <c r="C133" s="60" t="s">
        <v>15</v>
      </c>
      <c r="D133" s="57" t="s">
        <v>16</v>
      </c>
      <c r="E133" s="60" t="s">
        <v>220</v>
      </c>
      <c r="F133" s="57" t="s">
        <v>221</v>
      </c>
      <c r="G133" s="55">
        <v>22766</v>
      </c>
      <c r="H133" s="55">
        <v>22049</v>
      </c>
      <c r="I133" s="55">
        <v>21347</v>
      </c>
      <c r="J133" s="55">
        <v>20643</v>
      </c>
      <c r="K133" s="55">
        <v>19944</v>
      </c>
      <c r="L133" s="55">
        <v>19234</v>
      </c>
      <c r="M133" s="55">
        <v>27518</v>
      </c>
      <c r="N133" s="56">
        <v>162739</v>
      </c>
      <c r="O133" s="29"/>
      <c r="P133" s="29"/>
      <c r="Q133" s="29"/>
      <c r="R133" s="29"/>
      <c r="S133" s="30"/>
      <c r="T133" s="29"/>
      <c r="U133" s="29"/>
      <c r="V133" s="30"/>
    </row>
    <row r="134" spans="1:22" s="31" customFormat="1" ht="51">
      <c r="A134" s="24"/>
      <c r="B134" s="57" t="s">
        <v>212</v>
      </c>
      <c r="C134" s="60" t="s">
        <v>15</v>
      </c>
      <c r="D134" s="57" t="s">
        <v>16</v>
      </c>
      <c r="E134" s="60" t="s">
        <v>222</v>
      </c>
      <c r="F134" s="57" t="s">
        <v>111</v>
      </c>
      <c r="G134" s="55">
        <v>20137</v>
      </c>
      <c r="H134" s="55">
        <v>10036</v>
      </c>
      <c r="I134" s="55">
        <v>0</v>
      </c>
      <c r="J134" s="55">
        <v>0</v>
      </c>
      <c r="K134" s="55">
        <v>0</v>
      </c>
      <c r="L134" s="55">
        <v>0</v>
      </c>
      <c r="M134" s="55">
        <v>0</v>
      </c>
      <c r="N134" s="56">
        <v>50410</v>
      </c>
      <c r="O134" s="29"/>
      <c r="P134" s="29"/>
      <c r="Q134" s="29"/>
      <c r="R134" s="29"/>
      <c r="S134" s="30"/>
      <c r="T134" s="29"/>
      <c r="U134" s="29"/>
      <c r="V134" s="30"/>
    </row>
    <row r="135" spans="1:22" s="31" customFormat="1" ht="76.5">
      <c r="A135" s="24"/>
      <c r="B135" s="57" t="s">
        <v>212</v>
      </c>
      <c r="C135" s="60" t="s">
        <v>15</v>
      </c>
      <c r="D135" s="57" t="s">
        <v>16</v>
      </c>
      <c r="E135" s="60" t="s">
        <v>223</v>
      </c>
      <c r="F135" s="57" t="s">
        <v>224</v>
      </c>
      <c r="G135" s="55">
        <v>29161</v>
      </c>
      <c r="H135" s="55">
        <v>28882</v>
      </c>
      <c r="I135" s="55">
        <v>28611</v>
      </c>
      <c r="J135" s="55">
        <v>28340</v>
      </c>
      <c r="K135" s="55">
        <v>28073</v>
      </c>
      <c r="L135" s="55">
        <v>27797</v>
      </c>
      <c r="M135" s="55">
        <v>148052</v>
      </c>
      <c r="N135" s="56">
        <v>348340</v>
      </c>
      <c r="O135" s="29"/>
      <c r="P135" s="29"/>
      <c r="Q135" s="29"/>
      <c r="R135" s="29"/>
      <c r="S135" s="30"/>
      <c r="T135" s="29"/>
      <c r="U135" s="29"/>
      <c r="V135" s="30"/>
    </row>
    <row r="136" spans="1:22" s="31" customFormat="1" ht="38.25">
      <c r="A136" s="24"/>
      <c r="B136" s="57" t="s">
        <v>212</v>
      </c>
      <c r="C136" s="60" t="s">
        <v>15</v>
      </c>
      <c r="D136" s="57" t="s">
        <v>16</v>
      </c>
      <c r="E136" s="60" t="s">
        <v>225</v>
      </c>
      <c r="F136" s="57" t="s">
        <v>226</v>
      </c>
      <c r="G136" s="55">
        <v>0</v>
      </c>
      <c r="H136" s="55">
        <v>0</v>
      </c>
      <c r="I136" s="55">
        <v>0</v>
      </c>
      <c r="J136" s="55">
        <v>0</v>
      </c>
      <c r="K136" s="55">
        <v>0</v>
      </c>
      <c r="L136" s="55">
        <v>0</v>
      </c>
      <c r="M136" s="55">
        <v>0</v>
      </c>
      <c r="N136" s="56">
        <v>221190</v>
      </c>
      <c r="O136" s="29"/>
      <c r="P136" s="29"/>
      <c r="Q136" s="29"/>
      <c r="R136" s="29"/>
      <c r="S136" s="30"/>
      <c r="T136" s="29"/>
      <c r="U136" s="29"/>
      <c r="V136" s="30"/>
    </row>
    <row r="137" spans="1:22" s="31" customFormat="1" ht="38.25">
      <c r="A137" s="24"/>
      <c r="B137" s="57" t="s">
        <v>212</v>
      </c>
      <c r="C137" s="60" t="s">
        <v>15</v>
      </c>
      <c r="D137" s="57" t="s">
        <v>16</v>
      </c>
      <c r="E137" s="60" t="s">
        <v>227</v>
      </c>
      <c r="F137" s="57" t="s">
        <v>228</v>
      </c>
      <c r="G137" s="55">
        <v>73707</v>
      </c>
      <c r="H137" s="55">
        <v>0</v>
      </c>
      <c r="I137" s="55">
        <v>0</v>
      </c>
      <c r="J137" s="55">
        <v>0</v>
      </c>
      <c r="K137" s="55">
        <v>0</v>
      </c>
      <c r="L137" s="55">
        <v>0</v>
      </c>
      <c r="M137" s="55">
        <v>0</v>
      </c>
      <c r="N137" s="56">
        <v>154693</v>
      </c>
      <c r="O137" s="29"/>
      <c r="P137" s="29"/>
      <c r="Q137" s="29"/>
      <c r="R137" s="29"/>
      <c r="S137" s="30"/>
      <c r="T137" s="29"/>
      <c r="U137" s="29"/>
      <c r="V137" s="30"/>
    </row>
    <row r="138" spans="2:35" ht="15.75">
      <c r="B138" s="64"/>
      <c r="C138" s="65" t="s">
        <v>209</v>
      </c>
      <c r="D138" s="64" t="s">
        <v>210</v>
      </c>
      <c r="E138" s="64" t="s">
        <v>210</v>
      </c>
      <c r="F138" s="64" t="s">
        <v>210</v>
      </c>
      <c r="G138" s="56">
        <f>SUM(G130:G137)</f>
        <v>216949</v>
      </c>
      <c r="H138" s="56">
        <f aca="true" t="shared" si="3" ref="H138:AI138">SUM(H130:H137)</f>
        <v>129786</v>
      </c>
      <c r="I138" s="56">
        <f t="shared" si="3"/>
        <v>116369</v>
      </c>
      <c r="J138" s="56">
        <f t="shared" si="3"/>
        <v>87784</v>
      </c>
      <c r="K138" s="56">
        <f t="shared" si="3"/>
        <v>60772</v>
      </c>
      <c r="L138" s="56">
        <f t="shared" si="3"/>
        <v>59121</v>
      </c>
      <c r="M138" s="56">
        <f t="shared" si="3"/>
        <v>243712</v>
      </c>
      <c r="N138" s="56">
        <f t="shared" si="3"/>
        <v>1344138</v>
      </c>
      <c r="O138" s="63">
        <f t="shared" si="3"/>
        <v>0</v>
      </c>
      <c r="P138" s="43">
        <f t="shared" si="3"/>
        <v>0</v>
      </c>
      <c r="Q138" s="43">
        <f t="shared" si="3"/>
        <v>0</v>
      </c>
      <c r="R138" s="43">
        <f t="shared" si="3"/>
        <v>0</v>
      </c>
      <c r="S138" s="43">
        <f t="shared" si="3"/>
        <v>0</v>
      </c>
      <c r="T138" s="43">
        <f t="shared" si="3"/>
        <v>0</v>
      </c>
      <c r="U138" s="43">
        <f t="shared" si="3"/>
        <v>0</v>
      </c>
      <c r="V138" s="43">
        <f t="shared" si="3"/>
        <v>0</v>
      </c>
      <c r="W138" s="43">
        <f t="shared" si="3"/>
        <v>0</v>
      </c>
      <c r="X138" s="43">
        <f t="shared" si="3"/>
        <v>0</v>
      </c>
      <c r="Y138" s="43">
        <f t="shared" si="3"/>
        <v>0</v>
      </c>
      <c r="Z138" s="43">
        <f t="shared" si="3"/>
        <v>0</v>
      </c>
      <c r="AA138" s="43">
        <f t="shared" si="3"/>
        <v>0</v>
      </c>
      <c r="AB138" s="43">
        <f t="shared" si="3"/>
        <v>0</v>
      </c>
      <c r="AC138" s="43">
        <f t="shared" si="3"/>
        <v>0</v>
      </c>
      <c r="AD138" s="43">
        <f t="shared" si="3"/>
        <v>0</v>
      </c>
      <c r="AE138" s="43">
        <f t="shared" si="3"/>
        <v>0</v>
      </c>
      <c r="AF138" s="43">
        <f t="shared" si="3"/>
        <v>0</v>
      </c>
      <c r="AG138" s="43">
        <f t="shared" si="3"/>
        <v>0</v>
      </c>
      <c r="AH138" s="43">
        <f t="shared" si="3"/>
        <v>0</v>
      </c>
      <c r="AI138" s="43">
        <f t="shared" si="3"/>
        <v>0</v>
      </c>
    </row>
    <row r="139" spans="2:14" ht="15.75">
      <c r="B139" s="36"/>
      <c r="C139" s="37"/>
      <c r="D139" s="37"/>
      <c r="E139" s="37"/>
      <c r="F139" s="37"/>
      <c r="G139" s="34"/>
      <c r="H139" s="34"/>
      <c r="I139" s="34"/>
      <c r="J139" s="34"/>
      <c r="K139" s="34"/>
      <c r="L139" s="34"/>
      <c r="M139" s="34"/>
      <c r="N139" s="38"/>
    </row>
    <row r="140" spans="2:14" ht="15.75" hidden="1">
      <c r="B140" s="39"/>
      <c r="C140" s="40" t="s">
        <v>229</v>
      </c>
      <c r="D140" s="20" t="s">
        <v>210</v>
      </c>
      <c r="E140" s="20" t="s">
        <v>210</v>
      </c>
      <c r="F140" s="20" t="s">
        <v>210</v>
      </c>
      <c r="G140" s="41">
        <v>0</v>
      </c>
      <c r="H140" s="41">
        <v>0</v>
      </c>
      <c r="I140" s="41">
        <v>0</v>
      </c>
      <c r="J140" s="41">
        <v>0</v>
      </c>
      <c r="K140" s="41">
        <v>0</v>
      </c>
      <c r="L140" s="41">
        <v>0</v>
      </c>
      <c r="M140" s="41">
        <v>0</v>
      </c>
      <c r="N140" s="21">
        <v>0</v>
      </c>
    </row>
    <row r="141" spans="2:14" ht="15.75">
      <c r="B141" s="39"/>
      <c r="C141" s="42"/>
      <c r="D141" s="42"/>
      <c r="E141" s="42"/>
      <c r="F141" s="42"/>
      <c r="G141" s="34"/>
      <c r="H141" s="34"/>
      <c r="I141" s="34"/>
      <c r="J141" s="34"/>
      <c r="K141" s="34"/>
      <c r="L141" s="34"/>
      <c r="M141" s="34"/>
      <c r="N141" s="45"/>
    </row>
    <row r="142" spans="2:14" ht="15.75">
      <c r="B142" s="39"/>
      <c r="C142" s="61" t="s">
        <v>230</v>
      </c>
      <c r="D142" s="62"/>
      <c r="E142" s="62"/>
      <c r="F142" s="62"/>
      <c r="G142" s="56">
        <f>G138+G127</f>
        <v>3780881</v>
      </c>
      <c r="H142" s="56">
        <f aca="true" t="shared" si="4" ref="H142:N142">H138+H127</f>
        <v>3725109</v>
      </c>
      <c r="I142" s="56">
        <f t="shared" si="4"/>
        <v>3524167</v>
      </c>
      <c r="J142" s="56">
        <f t="shared" si="4"/>
        <v>3168428</v>
      </c>
      <c r="K142" s="56">
        <f t="shared" si="4"/>
        <v>2770576</v>
      </c>
      <c r="L142" s="56">
        <f t="shared" si="4"/>
        <v>2581733</v>
      </c>
      <c r="M142" s="56">
        <f t="shared" si="4"/>
        <v>19444056</v>
      </c>
      <c r="N142" s="56">
        <f t="shared" si="4"/>
        <v>39424595</v>
      </c>
    </row>
    <row r="143" spans="2:14" ht="15.75">
      <c r="B143" s="39"/>
      <c r="C143" s="44"/>
      <c r="D143" s="44"/>
      <c r="E143" s="44"/>
      <c r="F143" s="44"/>
      <c r="G143" s="34"/>
      <c r="H143" s="34"/>
      <c r="I143" s="34"/>
      <c r="J143" s="34"/>
      <c r="K143" s="34"/>
      <c r="L143" s="34"/>
      <c r="M143" s="34"/>
      <c r="N143" s="45"/>
    </row>
    <row r="144" spans="3:246" ht="18.75" customHeight="1">
      <c r="C144" s="2"/>
      <c r="D144" s="2"/>
      <c r="E144" s="2"/>
      <c r="F144" s="2"/>
      <c r="G144" s="2"/>
      <c r="H144" s="2"/>
      <c r="I144" s="2"/>
      <c r="J144" s="2"/>
      <c r="K144" s="2"/>
      <c r="L144" s="2"/>
      <c r="M144" s="2"/>
      <c r="N144" s="2"/>
      <c r="O144" s="2"/>
      <c r="P144" s="2"/>
      <c r="Q144" s="2"/>
      <c r="R144" s="2"/>
      <c r="S144" s="2"/>
      <c r="T144" s="2"/>
      <c r="U144" s="2"/>
      <c r="V144" s="2"/>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3:246" ht="31.5">
      <c r="C145" s="66" t="s">
        <v>239</v>
      </c>
      <c r="D145" s="66"/>
      <c r="E145" s="69"/>
      <c r="F145" s="69"/>
      <c r="G145" s="69"/>
      <c r="H145" s="69"/>
      <c r="I145" s="70" t="s">
        <v>240</v>
      </c>
      <c r="J145" s="70"/>
      <c r="K145" s="70"/>
      <c r="L145" s="2"/>
      <c r="M145" s="2"/>
      <c r="N145" s="2"/>
      <c r="O145" s="2"/>
      <c r="P145" s="2"/>
      <c r="Q145" s="2"/>
      <c r="R145" s="2"/>
      <c r="S145" s="2"/>
      <c r="T145" s="2"/>
      <c r="U145" s="2"/>
      <c r="V145" s="2"/>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3:246" ht="48" customHeight="1">
      <c r="C146" s="2"/>
      <c r="D146" s="2"/>
      <c r="E146" s="2"/>
      <c r="F146" s="2"/>
      <c r="G146" s="2"/>
      <c r="H146" s="2"/>
      <c r="I146" s="2"/>
      <c r="J146" s="2"/>
      <c r="K146" s="2"/>
      <c r="L146" s="2"/>
      <c r="M146" s="2"/>
      <c r="N146" s="2"/>
      <c r="O146" s="2"/>
      <c r="P146" s="2"/>
      <c r="Q146" s="2"/>
      <c r="R146" s="2"/>
      <c r="S146" s="2"/>
      <c r="T146" s="2"/>
      <c r="U146" s="2"/>
      <c r="V146" s="2"/>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3:246" ht="15.75">
      <c r="C147" s="2"/>
      <c r="D147" s="2"/>
      <c r="E147" s="2"/>
      <c r="F147" s="2"/>
      <c r="G147" s="2"/>
      <c r="H147" s="2"/>
      <c r="I147" s="2"/>
      <c r="J147" s="2"/>
      <c r="K147" s="2"/>
      <c r="L147" s="2"/>
      <c r="M147" s="2"/>
      <c r="N147" s="2"/>
      <c r="O147" s="2"/>
      <c r="P147" s="2"/>
      <c r="Q147" s="2"/>
      <c r="R147" s="2"/>
      <c r="S147" s="2"/>
      <c r="T147" s="2"/>
      <c r="U147" s="2"/>
      <c r="V147" s="2"/>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3:246" ht="15.75">
      <c r="C148" s="2"/>
      <c r="D148" s="2"/>
      <c r="E148" s="2"/>
      <c r="F148" s="2"/>
      <c r="G148" s="2"/>
      <c r="H148" s="2"/>
      <c r="I148" s="2"/>
      <c r="J148" s="2"/>
      <c r="K148" s="2"/>
      <c r="L148" s="2"/>
      <c r="M148" s="2"/>
      <c r="N148" s="2"/>
      <c r="O148" s="2"/>
      <c r="P148" s="2"/>
      <c r="Q148" s="2"/>
      <c r="R148" s="2"/>
      <c r="S148" s="2"/>
      <c r="T148" s="2"/>
      <c r="U148" s="2"/>
      <c r="V148" s="2"/>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3:246" ht="15.75">
      <c r="C149" s="2"/>
      <c r="D149" s="2"/>
      <c r="E149" s="2"/>
      <c r="F149" s="2"/>
      <c r="G149" s="2"/>
      <c r="H149" s="2"/>
      <c r="I149" s="2"/>
      <c r="J149" s="2"/>
      <c r="K149" s="2"/>
      <c r="L149" s="2"/>
      <c r="M149" s="2"/>
      <c r="N149" s="2"/>
      <c r="O149" s="2"/>
      <c r="P149" s="2"/>
      <c r="Q149" s="2"/>
      <c r="R149" s="2"/>
      <c r="S149" s="2"/>
      <c r="T149" s="2"/>
      <c r="U149" s="2"/>
      <c r="V149" s="2"/>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3:246" ht="63" customHeight="1">
      <c r="C150" s="2"/>
      <c r="D150" s="2"/>
      <c r="E150" s="2"/>
      <c r="F150" s="2"/>
      <c r="G150" s="2"/>
      <c r="H150" s="2"/>
      <c r="I150" s="2"/>
      <c r="J150" s="2"/>
      <c r="K150" s="2"/>
      <c r="L150" s="2"/>
      <c r="M150" s="2"/>
      <c r="N150" s="2"/>
      <c r="O150" s="2"/>
      <c r="P150" s="2"/>
      <c r="Q150" s="2"/>
      <c r="R150" s="2"/>
      <c r="S150" s="2"/>
      <c r="T150" s="2"/>
      <c r="U150" s="2"/>
      <c r="V150" s="2"/>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3:246" ht="15.75">
      <c r="C151" s="2"/>
      <c r="D151" s="2"/>
      <c r="E151" s="2"/>
      <c r="F151" s="2"/>
      <c r="G151" s="2"/>
      <c r="H151" s="2"/>
      <c r="I151" s="2"/>
      <c r="J151" s="2"/>
      <c r="K151" s="2"/>
      <c r="L151" s="2"/>
      <c r="M151" s="2"/>
      <c r="N151" s="2"/>
      <c r="O151" s="2"/>
      <c r="P151" s="2"/>
      <c r="Q151" s="2"/>
      <c r="R151" s="2"/>
      <c r="S151" s="2"/>
      <c r="T151" s="2"/>
      <c r="U151" s="2"/>
      <c r="V151" s="2"/>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3:246" ht="15.75">
      <c r="C152" s="2"/>
      <c r="D152" s="2"/>
      <c r="E152" s="2"/>
      <c r="F152" s="2"/>
      <c r="G152" s="2"/>
      <c r="H152" s="2"/>
      <c r="I152" s="2"/>
      <c r="J152" s="2"/>
      <c r="K152" s="2"/>
      <c r="L152" s="2"/>
      <c r="M152" s="2"/>
      <c r="N152" s="2"/>
      <c r="O152" s="2"/>
      <c r="P152" s="2"/>
      <c r="Q152" s="2"/>
      <c r="R152" s="2"/>
      <c r="S152" s="2"/>
      <c r="T152" s="2"/>
      <c r="U152" s="2"/>
      <c r="V152" s="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3:246" ht="15.75">
      <c r="C153" s="2"/>
      <c r="D153" s="2"/>
      <c r="E153" s="2"/>
      <c r="F153" s="2"/>
      <c r="G153" s="2"/>
      <c r="H153" s="2"/>
      <c r="I153" s="2"/>
      <c r="J153" s="2"/>
      <c r="K153" s="2"/>
      <c r="L153" s="2"/>
      <c r="M153" s="2"/>
      <c r="N153" s="2"/>
      <c r="O153" s="2"/>
      <c r="P153" s="2"/>
      <c r="Q153" s="2"/>
      <c r="R153" s="2"/>
      <c r="S153" s="2"/>
      <c r="T153" s="2"/>
      <c r="U153" s="2"/>
      <c r="V153" s="2"/>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3:246" ht="15.75">
      <c r="C154" s="2"/>
      <c r="D154" s="2"/>
      <c r="E154" s="2"/>
      <c r="F154" s="2"/>
      <c r="G154" s="2"/>
      <c r="H154" s="2"/>
      <c r="I154" s="2"/>
      <c r="J154" s="2"/>
      <c r="K154" s="2"/>
      <c r="L154" s="2"/>
      <c r="M154" s="2"/>
      <c r="N154" s="2"/>
      <c r="O154" s="2"/>
      <c r="P154" s="2"/>
      <c r="Q154" s="2"/>
      <c r="R154" s="2"/>
      <c r="S154" s="2"/>
      <c r="T154" s="2"/>
      <c r="U154" s="2"/>
      <c r="V154" s="2"/>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3:246" ht="15.75">
      <c r="C155" s="2"/>
      <c r="D155" s="2"/>
      <c r="E155" s="2"/>
      <c r="F155" s="2"/>
      <c r="G155" s="2"/>
      <c r="H155" s="2"/>
      <c r="I155" s="2"/>
      <c r="J155" s="2"/>
      <c r="K155" s="2"/>
      <c r="L155" s="2"/>
      <c r="M155" s="2"/>
      <c r="N155" s="2"/>
      <c r="O155" s="2"/>
      <c r="P155" s="2"/>
      <c r="Q155" s="2"/>
      <c r="R155" s="2"/>
      <c r="S155" s="2"/>
      <c r="T155" s="2"/>
      <c r="U155" s="2"/>
      <c r="V155" s="2"/>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sheetData>
  <sheetProtection selectLockedCells="1" selectUnlockedCells="1"/>
  <mergeCells count="9">
    <mergeCell ref="B8:K8"/>
    <mergeCell ref="E145:H145"/>
    <mergeCell ref="I145:K145"/>
    <mergeCell ref="B10:B11"/>
    <mergeCell ref="C10:C11"/>
    <mergeCell ref="D10:D11"/>
    <mergeCell ref="E10:E11"/>
    <mergeCell ref="F10:F11"/>
    <mergeCell ref="G10:N10"/>
  </mergeCells>
  <printOptions/>
  <pageMargins left="0.7875" right="0.7875" top="1.18125" bottom="0.7875" header="0.5118055555555555" footer="0.31527777777777777"/>
  <pageSetup firstPageNumber="1" useFirstPageNumber="1" fitToHeight="0" fitToWidth="1" horizontalDpi="600" verticalDpi="600" orientation="landscape" paperSize="9" scale="66" r:id="rId1"/>
  <headerFooter alignWithMargins="0">
    <oddFooter>&amp;L&amp;"Times New Roman,Regular"Aizkraukles novada pašvaldība&amp;R&amp;"Times New Roman,Regular"2023, Decembris</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Dzene</dc:creator>
  <cp:keywords/>
  <dc:description/>
  <cp:lastModifiedBy>Daiga Naroga</cp:lastModifiedBy>
  <cp:lastPrinted>2024-01-17T14:21:08Z</cp:lastPrinted>
  <dcterms:created xsi:type="dcterms:W3CDTF">2024-01-17T14:12:01Z</dcterms:created>
  <dcterms:modified xsi:type="dcterms:W3CDTF">2024-01-29T12:36:15Z</dcterms:modified>
  <cp:category/>
  <cp:version/>
  <cp:contentType/>
  <cp:contentStatus/>
</cp:coreProperties>
</file>