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DB505E-2003-4612-A200-C6200188EA3E}" xr6:coauthVersionLast="47" xr6:coauthVersionMax="47" xr10:uidLastSave="{00000000-0000-0000-0000-000000000000}"/>
  <bookViews>
    <workbookView xWindow="6075" yWindow="1440" windowWidth="21600" windowHeight="11385" tabRatio="500" xr2:uid="{00000000-000D-0000-FFFF-FFFF00000000}"/>
  </bookViews>
  <sheets>
    <sheet name="Detalizēti" sheetId="3" r:id="rId1"/>
  </sheets>
  <definedNames>
    <definedName name="_xlnm._FilterDatabase" localSheetId="0" hidden="1">Detalizēti!$C$12:$J$21</definedName>
    <definedName name="Darba_samaksas_likme">#REF!</definedName>
    <definedName name="Darba_samaksas_likme_10">#REF!</definedName>
    <definedName name="Darba_samaksas_likme_2">#REF!</definedName>
    <definedName name="Darba_samaksas_likme_3">#REF!</definedName>
    <definedName name="Darba_samaksas_likme_4">#REF!</definedName>
    <definedName name="Darba_samaksas_likme_5">#REF!</definedName>
    <definedName name="Darba_samaksas_likme_6">#REF!</definedName>
    <definedName name="Darba_samaksas_likme_7">#REF!</definedName>
    <definedName name="Darba_samaksas_likme_8">#REF!</definedName>
    <definedName name="Darba_samaksas_likme_9">#REF!</definedName>
    <definedName name="_xlnm.Print_Area" localSheetId="0">Detalizēti!$A$1:$P$36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6" i="3" l="1"/>
  <c r="N16" i="3"/>
  <c r="L16" i="3"/>
  <c r="H16" i="3"/>
  <c r="M16" i="3" s="1"/>
  <c r="P16" i="3" l="1"/>
  <c r="K16" i="3"/>
  <c r="H14" i="3"/>
  <c r="H15" i="3"/>
  <c r="H17" i="3"/>
  <c r="H18" i="3"/>
  <c r="H19" i="3"/>
  <c r="H20" i="3"/>
  <c r="O20" i="3" l="1"/>
  <c r="N20" i="3"/>
  <c r="L20" i="3"/>
  <c r="M20" i="3"/>
  <c r="O19" i="3"/>
  <c r="N19" i="3"/>
  <c r="M19" i="3"/>
  <c r="L19" i="3"/>
  <c r="K19" i="3"/>
  <c r="O18" i="3"/>
  <c r="N18" i="3"/>
  <c r="L18" i="3"/>
  <c r="K18" i="3"/>
  <c r="O17" i="3"/>
  <c r="N17" i="3"/>
  <c r="L17" i="3"/>
  <c r="K17" i="3"/>
  <c r="O15" i="3"/>
  <c r="N15" i="3"/>
  <c r="M15" i="3"/>
  <c r="L15" i="3"/>
  <c r="K15" i="3"/>
  <c r="O14" i="3"/>
  <c r="N14" i="3"/>
  <c r="L14" i="3"/>
  <c r="K14" i="3"/>
  <c r="O13" i="3"/>
  <c r="N13" i="3"/>
  <c r="L13" i="3"/>
  <c r="H13" i="3"/>
  <c r="K13" i="3" s="1"/>
  <c r="O12" i="3"/>
  <c r="N12" i="3"/>
  <c r="L12" i="3"/>
  <c r="H12" i="3"/>
  <c r="K12" i="3" s="1"/>
  <c r="M13" i="3" l="1"/>
  <c r="P13" i="3" s="1"/>
  <c r="M12" i="3"/>
  <c r="P12" i="3" s="1"/>
  <c r="P20" i="3"/>
  <c r="N21" i="3"/>
  <c r="O21" i="3"/>
  <c r="P19" i="3"/>
  <c r="P15" i="3"/>
  <c r="M18" i="3"/>
  <c r="P18" i="3" s="1"/>
  <c r="M17" i="3"/>
  <c r="P17" i="3" s="1"/>
  <c r="L21" i="3"/>
  <c r="K20" i="3"/>
  <c r="M14" i="3"/>
  <c r="P14" i="3" s="1"/>
  <c r="M21" i="3" l="1"/>
  <c r="P21" i="3" l="1"/>
  <c r="O8" i="3" s="1"/>
</calcChain>
</file>

<file path=xl/sharedStrings.xml><?xml version="1.0" encoding="utf-8"?>
<sst xmlns="http://schemas.openxmlformats.org/spreadsheetml/2006/main" count="53" uniqueCount="48">
  <si>
    <t>Nr.p.k.</t>
  </si>
  <si>
    <t>Lokālā tāme Nr. 1</t>
  </si>
  <si>
    <t>Tāmes izmaksas</t>
  </si>
  <si>
    <t>euro</t>
  </si>
  <si>
    <t>Kods*</t>
  </si>
  <si>
    <t>Būvdarbu nosaukums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</si>
  <si>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</si>
  <si>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</si>
  <si>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</si>
  <si>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</si>
  <si>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</si>
  <si>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</si>
  <si>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</si>
  <si>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būvizstrādājumi (euro)</t>
  </si>
  <si>
    <t>mehānismi (euro)</t>
  </si>
  <si>
    <t>Kopā (euro)</t>
  </si>
  <si>
    <t>darbietilpība (c/h)</t>
  </si>
  <si>
    <t>summa (euro)</t>
  </si>
  <si>
    <t>m3</t>
  </si>
  <si>
    <t>2</t>
  </si>
  <si>
    <t>Tiešās izmaksas kopā, t. sk. darba devēja sociālais nodoklis (23,59%)</t>
  </si>
  <si>
    <t>Sastādīja _____________________________</t>
  </si>
  <si>
    <t>2024.gada ______________</t>
  </si>
  <si>
    <t>JUMTS</t>
  </si>
  <si>
    <t>Daudzdzīvokļu dzīvojamās ēkas dūmvadu galvu pārmūrēšana</t>
  </si>
  <si>
    <t>Objekta nosaukums:  Daudzdzīvokļu dzīvojamās ēkas dūmvadu galvu pārmūrēšana</t>
  </si>
  <si>
    <t>Objekta adrese: "Kalnakrogs", Koknese pag., Aizkraukles nov.</t>
  </si>
  <si>
    <t>Tāme sastādīta 2024. gada tirgus cenās</t>
  </si>
  <si>
    <t>Pasūtītājs: SIA "Kokneses Komunālie pakalpojumi"</t>
  </si>
  <si>
    <t>Virsizdevumi t.sk. Darba aizsardzība</t>
  </si>
  <si>
    <t>Peļņa</t>
  </si>
  <si>
    <t>Kopā bez PVN</t>
  </si>
  <si>
    <t>PVN ___%</t>
  </si>
  <si>
    <t>Pavisam kopā</t>
  </si>
  <si>
    <t xml:space="preserve">Dūmvadu skursteņu demontāža līdz jumtam </t>
  </si>
  <si>
    <t>1</t>
  </si>
  <si>
    <t>3</t>
  </si>
  <si>
    <t>4</t>
  </si>
  <si>
    <t>5</t>
  </si>
  <si>
    <t>Dūmvaduņu mūrēšana no kīeģelīem (krāsa sarkans)</t>
  </si>
  <si>
    <t>Dūmvadu apmešana bēniņu zonā</t>
  </si>
  <si>
    <t>m2</t>
  </si>
  <si>
    <t>gb</t>
  </si>
  <si>
    <t>Skārda apdare ap dūmvadiem</t>
  </si>
  <si>
    <t>6</t>
  </si>
  <si>
    <t>Būvgružu utilizācija</t>
  </si>
  <si>
    <t>Darba vietas sagatavošana, virsmu aizsardzība darbu gaitā, objekta sakopšana pēc būvdarbiem</t>
  </si>
  <si>
    <t>obj.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</si>
</sst>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_-* #,##0.00_-;\-* #,##0.00_-;_-* \-??_-;_-@_-"/>
    <numFmt numFmtId="166" formatCode="0.0"/>
  </numFmts>
  <fonts count="16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186"/>
    </font>
    <font>
      <sz val="10"/>
      <color rgb="FF000000"/>
      <name val="Arial"/>
      <family val="2"/>
      <charset val="204"/>
    </font>
    <font>
      <sz val="10"/>
      <name val="Times New Roman"/>
      <family val="1"/>
      <charset val="186"/>
    </font>
    <font>
      <sz val="9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2" fillId="0" borderId="0"/>
    <xf numFmtId="0" fontId="2" fillId="0" borderId="0"/>
    <xf numFmtId="0" fontId="4" fillId="0" borderId="0" applyProtection="0">
      <alignment wrapText="1"/>
    </xf>
    <xf numFmtId="0" fontId="5" fillId="0" borderId="0"/>
    <xf numFmtId="0" fontId="4" fillId="0" borderId="0"/>
    <xf numFmtId="0" fontId="10" fillId="0" borderId="0"/>
  </cellStyleXfs>
  <cellXfs count="72">
    <xf numFmtId="0" fontId="0" fillId="0" borderId="0" xfId="0"/>
    <xf numFmtId="0" fontId="7" fillId="0" borderId="3" xfId="5" applyFont="1" applyBorder="1" applyAlignment="1">
      <alignment horizontal="center" vertical="center" textRotation="90" wrapText="1"/>
    </xf>
    <xf numFmtId="0" fontId="8" fillId="0" borderId="0" xfId="9" applyFont="1" applyAlignment="1">
      <alignment vertical="center"/>
    </xf>
    <xf numFmtId="0" fontId="8" fillId="0" borderId="0" xfId="9" applyFont="1"/>
    <xf numFmtId="0" fontId="4" fillId="0" borderId="0" xfId="9" applyFont="1"/>
    <xf numFmtId="0" fontId="4" fillId="0" borderId="0" xfId="9" applyFont="1" applyAlignment="1">
      <alignment vertical="center"/>
    </xf>
    <xf numFmtId="2" fontId="4" fillId="0" borderId="0" xfId="9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8" fillId="0" borderId="0" xfId="9" applyFont="1" applyAlignment="1">
      <alignment horizontal="left" vertical="center"/>
    </xf>
    <xf numFmtId="164" fontId="8" fillId="0" borderId="0" xfId="9" applyNumberFormat="1" applyFont="1" applyAlignment="1">
      <alignment horizontal="center" vertical="center"/>
    </xf>
    <xf numFmtId="0" fontId="6" fillId="0" borderId="0" xfId="5" applyFont="1" applyAlignment="1">
      <alignment vertical="center"/>
    </xf>
    <xf numFmtId="0" fontId="4" fillId="0" borderId="6" xfId="9" applyFont="1" applyBorder="1" applyAlignment="1">
      <alignment horizontal="center" vertical="center"/>
    </xf>
    <xf numFmtId="0" fontId="8" fillId="0" borderId="6" xfId="9" applyFont="1" applyBorder="1" applyAlignment="1">
      <alignment horizontal="center" vertical="center" wrapText="1"/>
    </xf>
    <xf numFmtId="165" fontId="4" fillId="0" borderId="3" xfId="10" applyNumberFormat="1" applyBorder="1" applyAlignment="1">
      <alignment vertical="center"/>
    </xf>
    <xf numFmtId="165" fontId="4" fillId="0" borderId="3" xfId="4" applyNumberFormat="1" applyFont="1" applyBorder="1" applyAlignment="1">
      <alignment horizontal="right" vertical="center"/>
    </xf>
    <xf numFmtId="165" fontId="4" fillId="0" borderId="3" xfId="4" applyNumberFormat="1" applyFont="1" applyBorder="1" applyAlignment="1">
      <alignment vertical="center"/>
    </xf>
    <xf numFmtId="165" fontId="4" fillId="0" borderId="3" xfId="6" applyNumberFormat="1" applyFont="1" applyBorder="1" applyAlignment="1">
      <alignment horizontal="center" vertical="center"/>
    </xf>
    <xf numFmtId="49" fontId="8" fillId="0" borderId="3" xfId="4" applyNumberFormat="1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4" fillId="0" borderId="3" xfId="9" applyFont="1" applyBorder="1" applyAlignment="1">
      <alignment horizontal="center" vertical="center" wrapText="1"/>
    </xf>
    <xf numFmtId="2" fontId="4" fillId="0" borderId="3" xfId="4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left" vertical="center" wrapText="1"/>
    </xf>
    <xf numFmtId="165" fontId="4" fillId="0" borderId="3" xfId="9" applyNumberFormat="1" applyFont="1" applyBorder="1" applyAlignment="1">
      <alignment horizontal="center" vertical="center"/>
    </xf>
    <xf numFmtId="0" fontId="4" fillId="0" borderId="3" xfId="6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5" xfId="6" applyFont="1" applyBorder="1" applyAlignment="1">
      <alignment vertical="center"/>
    </xf>
    <xf numFmtId="0" fontId="8" fillId="0" borderId="2" xfId="6" applyFont="1" applyBorder="1" applyAlignment="1">
      <alignment horizontal="right" vertical="center"/>
    </xf>
    <xf numFmtId="4" fontId="8" fillId="0" borderId="2" xfId="6" applyNumberFormat="1" applyFont="1" applyBorder="1" applyAlignment="1">
      <alignment horizontal="center" vertical="center"/>
    </xf>
    <xf numFmtId="0" fontId="4" fillId="0" borderId="0" xfId="6" applyFont="1" applyAlignment="1">
      <alignment vertical="center"/>
    </xf>
    <xf numFmtId="0" fontId="4" fillId="0" borderId="0" xfId="9" applyFont="1" applyAlignment="1">
      <alignment vertical="center" wrapText="1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7" xfId="6" applyFont="1" applyBorder="1" applyAlignment="1">
      <alignment vertical="center"/>
    </xf>
    <xf numFmtId="0" fontId="4" fillId="0" borderId="4" xfId="6" applyFont="1" applyBorder="1" applyAlignment="1">
      <alignment vertical="center"/>
    </xf>
    <xf numFmtId="0" fontId="8" fillId="0" borderId="4" xfId="6" applyFont="1" applyBorder="1" applyAlignment="1">
      <alignment horizontal="right" vertical="center"/>
    </xf>
    <xf numFmtId="4" fontId="8" fillId="0" borderId="4" xfId="6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vertical="center"/>
    </xf>
    <xf numFmtId="4" fontId="0" fillId="0" borderId="5" xfId="0" applyNumberFormat="1" applyBorder="1"/>
    <xf numFmtId="0" fontId="4" fillId="0" borderId="3" xfId="9" applyFont="1" applyBorder="1" applyAlignment="1">
      <alignment horizontal="right" vertical="center"/>
    </xf>
    <xf numFmtId="0" fontId="4" fillId="0" borderId="8" xfId="9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8" fillId="0" borderId="3" xfId="6" applyNumberFormat="1" applyFont="1" applyBorder="1" applyAlignment="1">
      <alignment horizontal="center" vertical="center"/>
    </xf>
    <xf numFmtId="166" fontId="4" fillId="0" borderId="8" xfId="9" applyNumberFormat="1" applyFont="1" applyBorder="1" applyAlignment="1">
      <alignment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right" vertical="center"/>
    </xf>
    <xf numFmtId="0" fontId="2" fillId="0" borderId="3" xfId="8" applyFont="1" applyBorder="1" applyAlignment="1" applyProtection="1">
      <alignment horizontal="right" vertical="center" wrapText="1"/>
    </xf>
    <xf numFmtId="2" fontId="4" fillId="0" borderId="3" xfId="9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49" fontId="2" fillId="0" borderId="3" xfId="4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7" applyBorder="1" applyAlignment="1">
      <alignment horizontal="left" vertical="center" wrapText="1"/>
    </xf>
    <xf numFmtId="0" fontId="8" fillId="0" borderId="0" xfId="9" applyFont="1" applyAlignment="1">
      <alignment horizontal="center" vertical="center"/>
    </xf>
    <xf numFmtId="49" fontId="7" fillId="0" borderId="3" xfId="5" applyNumberFormat="1" applyFont="1" applyBorder="1" applyAlignment="1">
      <alignment horizontal="center" vertical="center" textRotation="90" wrapText="1"/>
    </xf>
    <xf numFmtId="0" fontId="7" fillId="0" borderId="3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textRotation="90" wrapText="1"/>
    </xf>
    <xf numFmtId="4" fontId="7" fillId="0" borderId="3" xfId="5" applyNumberFormat="1" applyFont="1" applyBorder="1" applyAlignment="1">
      <alignment horizontal="center" vertical="center" textRotation="90" wrapText="1"/>
    </xf>
  </cellXfs>
  <cellStyles count="12">
    <cellStyle name="Normal 11" xfId="1" xr:uid="{00000000-0005-0000-0000-000001000000}"/>
    <cellStyle name="Normal 2 2" xfId="2" xr:uid="{00000000-0005-0000-0000-000002000000}"/>
    <cellStyle name="Normal 2_Granulu razosanas komplekss" xfId="3" xr:uid="{00000000-0005-0000-0000-000003000000}"/>
    <cellStyle name="Normal 3" xfId="4" xr:uid="{00000000-0005-0000-0000-000004000000}"/>
    <cellStyle name="Normal 3 10" xfId="5" xr:uid="{00000000-0005-0000-0000-000005000000}"/>
    <cellStyle name="Normal_2009-08-20_BKUS_20.korpuss_Tame_PASUT._LVM_T sejums_2013" xfId="6" xr:uid="{00000000-0005-0000-0000-000006000000}"/>
    <cellStyle name="Normal_Bill x.1" xfId="7" xr:uid="{00000000-0005-0000-0000-000008000000}"/>
    <cellStyle name="Normal_Ford tame new 2" xfId="8" xr:uid="{00000000-0005-0000-0000-000009000000}"/>
    <cellStyle name="Parasts" xfId="0" builtinId="0"/>
    <cellStyle name="Parasts 2" xfId="11" xr:uid="{00000000-0005-0000-0000-00000B000000}"/>
    <cellStyle name="Style 1" xfId="9" xr:uid="{00000000-0005-0000-0000-00000C000000}"/>
    <cellStyle name="Обычный 2" xfId="10" xr:uid="{00000000-0005-0000-0000-00000D000000}"/>
  </cellStyles>
  <dxfs count="0"/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DEDED"/>
  </sheetPr>
  <dimension ref="A1:S36"/>
  <sheetViews>
    <sheetView tabSelected="1" zoomScaleNormal="100" zoomScaleSheetLayoutView="100" workbookViewId="0">
      <selection activeCell="H3" sqref="H3"/>
    </sheetView>
  </sheetViews>
  <sheetFormatPr defaultColWidth="9.140625" defaultRowHeight="12.75" x14ac:dyDescent="0.25"/>
  <cols>
    <col min="1" max="1" width="6.7109375" style="5" customWidth="1"/>
    <col min="2" max="2" width="5.28515625" style="5" customWidth="1"/>
    <col min="3" max="3" width="47.7109375" style="5" customWidth="1"/>
    <col min="4" max="4" width="7.7109375" style="5" customWidth="1"/>
    <col min="5" max="7" width="8.140625" style="6" customWidth="1"/>
    <col min="8" max="12" width="9" style="5" customWidth="1"/>
    <col min="13" max="14" width="10.140625" style="5" customWidth="1"/>
    <col min="15" max="15" width="10.7109375" style="5" customWidth="1"/>
    <col min="16" max="16" width="12.42578125" style="5" customWidth="1"/>
    <col min="17" max="17" width="10.85546875" style="7" bestFit="1" customWidth="1"/>
    <col min="18" max="16384" width="9.140625" style="7"/>
  </cols>
  <sheetData>
    <row r="1" spans="1:16" x14ac:dyDescent="0.25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x14ac:dyDescent="0.25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s="5" customFormat="1" ht="24" customHeight="1" x14ac:dyDescent="0.25">
      <c r="A3" s="2" t="s">
        <v>25</v>
      </c>
      <c r="B3" s="2"/>
      <c r="C3" s="2"/>
    </row>
    <row r="4" spans="1:16" s="5" customFormat="1" ht="16.5" customHeight="1" x14ac:dyDescent="0.25">
      <c r="A4" s="2" t="s">
        <v>28</v>
      </c>
      <c r="B4" s="2"/>
      <c r="C4" s="2"/>
    </row>
    <row r="5" spans="1:16" s="5" customFormat="1" ht="19.5" customHeight="1" x14ac:dyDescent="0.25">
      <c r="A5" s="2" t="s">
        <v>26</v>
      </c>
      <c r="B5" s="2"/>
      <c r="C5" s="2"/>
    </row>
    <row r="6" spans="1:16" s="5" customFormat="1" x14ac:dyDescent="0.2">
      <c r="A6" s="3"/>
      <c r="B6" s="2"/>
      <c r="C6" s="2"/>
    </row>
    <row r="7" spans="1:16" s="5" customFormat="1" x14ac:dyDescent="0.2">
      <c r="A7" s="3" t="s">
        <v>27</v>
      </c>
      <c r="B7" s="3"/>
      <c r="C7" s="2"/>
    </row>
    <row r="8" spans="1:16" x14ac:dyDescent="0.25">
      <c r="A8" s="2"/>
      <c r="B8" s="2"/>
      <c r="M8" s="8" t="s">
        <v>2</v>
      </c>
      <c r="O8" s="9">
        <f>P21</f>
        <v>0</v>
      </c>
      <c r="P8" s="2" t="s">
        <v>3</v>
      </c>
    </row>
    <row r="9" spans="1:16" x14ac:dyDescent="0.25">
      <c r="A9" s="2"/>
      <c r="B9" s="2"/>
      <c r="M9" s="8"/>
      <c r="N9" s="7"/>
      <c r="O9" s="7"/>
      <c r="P9" s="7"/>
    </row>
    <row r="10" spans="1:16" s="10" customFormat="1" ht="15" customHeight="1" x14ac:dyDescent="0.25">
      <c r="A10" s="68" t="s">
        <v>0</v>
      </c>
      <c r="B10" s="68" t="s">
        <v>4</v>
      </c>
      <c r="C10" s="69" t="s">
        <v>5</v>
      </c>
      <c r="D10" s="70" t="s">
        <v>6</v>
      </c>
      <c r="E10" s="71" t="s">
        <v>7</v>
      </c>
      <c r="F10" s="69" t="s">
        <v>8</v>
      </c>
      <c r="G10" s="69"/>
      <c r="H10" s="69"/>
      <c r="I10" s="69"/>
      <c r="J10" s="69"/>
      <c r="K10" s="69"/>
      <c r="L10" s="69" t="s">
        <v>9</v>
      </c>
      <c r="M10" s="69"/>
      <c r="N10" s="69"/>
      <c r="O10" s="69"/>
      <c r="P10" s="69"/>
    </row>
    <row r="11" spans="1:16" s="10" customFormat="1" ht="93.75" customHeight="1" x14ac:dyDescent="0.25">
      <c r="A11" s="68"/>
      <c r="B11" s="68"/>
      <c r="C11" s="69"/>
      <c r="D11" s="70"/>
      <c r="E11" s="71"/>
      <c r="F11" s="1" t="s">
        <v>10</v>
      </c>
      <c r="G11" s="1" t="s">
        <v>11</v>
      </c>
      <c r="H11" s="1" t="s">
        <v>12</v>
      </c>
      <c r="I11" s="1" t="s">
        <v>13</v>
      </c>
      <c r="J11" s="1" t="s">
        <v>14</v>
      </c>
      <c r="K11" s="1" t="s">
        <v>15</v>
      </c>
      <c r="L11" s="1" t="s">
        <v>16</v>
      </c>
      <c r="M11" s="1" t="s">
        <v>12</v>
      </c>
      <c r="N11" s="1" t="s">
        <v>13</v>
      </c>
      <c r="O11" s="1" t="s">
        <v>14</v>
      </c>
      <c r="P11" s="1" t="s">
        <v>17</v>
      </c>
    </row>
    <row r="12" spans="1:16" x14ac:dyDescent="0.25">
      <c r="A12" s="11"/>
      <c r="B12" s="11"/>
      <c r="C12" s="12"/>
      <c r="D12" s="11"/>
      <c r="E12" s="11"/>
      <c r="F12" s="11"/>
      <c r="G12" s="11"/>
      <c r="H12" s="13">
        <f t="shared" ref="H12:H20" si="0">ROUND(G12*F12,2)</f>
        <v>0</v>
      </c>
      <c r="I12" s="14"/>
      <c r="J12" s="15"/>
      <c r="K12" s="16">
        <f t="shared" ref="K12:K20" si="1">SUM(H12:J12)</f>
        <v>0</v>
      </c>
      <c r="L12" s="16">
        <f t="shared" ref="L12:L20" si="2">ROUND(F12*E12,2)</f>
        <v>0</v>
      </c>
      <c r="M12" s="16">
        <f t="shared" ref="M12:M20" si="3">ROUND(E12*H12,2)</f>
        <v>0</v>
      </c>
      <c r="N12" s="16">
        <f t="shared" ref="N12:N20" si="4">ROUND(E12*I12,2)</f>
        <v>0</v>
      </c>
      <c r="O12" s="16">
        <f t="shared" ref="O12:O20" si="5">ROUND(E12*J12,2)</f>
        <v>0</v>
      </c>
      <c r="P12" s="16">
        <f t="shared" ref="P12:P20" si="6">SUM(M12:O12)</f>
        <v>0</v>
      </c>
    </row>
    <row r="13" spans="1:16" x14ac:dyDescent="0.25">
      <c r="A13" s="17"/>
      <c r="B13" s="17"/>
      <c r="C13" s="18" t="s">
        <v>23</v>
      </c>
      <c r="D13" s="19"/>
      <c r="E13" s="20"/>
      <c r="F13" s="21"/>
      <c r="G13" s="21"/>
      <c r="H13" s="13">
        <f t="shared" si="0"/>
        <v>0</v>
      </c>
      <c r="I13" s="14"/>
      <c r="J13" s="15"/>
      <c r="K13" s="16">
        <f t="shared" si="1"/>
        <v>0</v>
      </c>
      <c r="L13" s="16">
        <f t="shared" si="2"/>
        <v>0</v>
      </c>
      <c r="M13" s="16">
        <f t="shared" si="3"/>
        <v>0</v>
      </c>
      <c r="N13" s="16">
        <f t="shared" si="4"/>
        <v>0</v>
      </c>
      <c r="O13" s="16">
        <f t="shared" si="5"/>
        <v>0</v>
      </c>
      <c r="P13" s="16">
        <f t="shared" si="6"/>
        <v>0</v>
      </c>
    </row>
    <row r="14" spans="1:16" x14ac:dyDescent="0.25">
      <c r="A14" s="22" t="s">
        <v>35</v>
      </c>
      <c r="B14" s="23"/>
      <c r="C14" s="24" t="s">
        <v>34</v>
      </c>
      <c r="D14" s="19" t="s">
        <v>18</v>
      </c>
      <c r="E14" s="20">
        <v>1.67</v>
      </c>
      <c r="F14" s="25"/>
      <c r="G14" s="25"/>
      <c r="H14" s="13">
        <f t="shared" si="0"/>
        <v>0</v>
      </c>
      <c r="I14" s="16"/>
      <c r="J14" s="16"/>
      <c r="K14" s="16">
        <f t="shared" si="1"/>
        <v>0</v>
      </c>
      <c r="L14" s="16">
        <f t="shared" si="2"/>
        <v>0</v>
      </c>
      <c r="M14" s="16">
        <f t="shared" si="3"/>
        <v>0</v>
      </c>
      <c r="N14" s="16">
        <f t="shared" si="4"/>
        <v>0</v>
      </c>
      <c r="O14" s="16">
        <f t="shared" si="5"/>
        <v>0</v>
      </c>
      <c r="P14" s="16">
        <f t="shared" si="6"/>
        <v>0</v>
      </c>
    </row>
    <row r="15" spans="1:16" x14ac:dyDescent="0.25">
      <c r="A15" s="22" t="s">
        <v>19</v>
      </c>
      <c r="B15" s="23"/>
      <c r="C15" s="24" t="s">
        <v>39</v>
      </c>
      <c r="D15" s="19" t="s">
        <v>18</v>
      </c>
      <c r="E15" s="20">
        <v>1.67</v>
      </c>
      <c r="F15" s="25"/>
      <c r="G15" s="25"/>
      <c r="H15" s="13">
        <f t="shared" si="0"/>
        <v>0</v>
      </c>
      <c r="I15" s="16"/>
      <c r="J15" s="16"/>
      <c r="K15" s="16">
        <f t="shared" si="1"/>
        <v>0</v>
      </c>
      <c r="L15" s="16">
        <f t="shared" si="2"/>
        <v>0</v>
      </c>
      <c r="M15" s="16">
        <f t="shared" si="3"/>
        <v>0</v>
      </c>
      <c r="N15" s="16">
        <f t="shared" si="4"/>
        <v>0</v>
      </c>
      <c r="O15" s="16">
        <f t="shared" si="5"/>
        <v>0</v>
      </c>
      <c r="P15" s="16">
        <f t="shared" si="6"/>
        <v>0</v>
      </c>
    </row>
    <row r="16" spans="1:16" x14ac:dyDescent="0.25">
      <c r="A16" s="22" t="s">
        <v>36</v>
      </c>
      <c r="B16" s="23"/>
      <c r="C16" s="24" t="s">
        <v>40</v>
      </c>
      <c r="D16" s="19" t="s">
        <v>41</v>
      </c>
      <c r="E16" s="62">
        <v>9</v>
      </c>
      <c r="F16" s="25"/>
      <c r="G16" s="25"/>
      <c r="H16" s="13">
        <f t="shared" ref="H16" si="7">ROUND(G16*F16,2)</f>
        <v>0</v>
      </c>
      <c r="I16" s="16"/>
      <c r="J16" s="16"/>
      <c r="K16" s="16">
        <f t="shared" ref="K16" si="8">SUM(H16:J16)</f>
        <v>0</v>
      </c>
      <c r="L16" s="16">
        <f t="shared" ref="L16" si="9">ROUND(F16*E16,2)</f>
        <v>0</v>
      </c>
      <c r="M16" s="16">
        <f t="shared" ref="M16" si="10">ROUND(E16*H16,2)</f>
        <v>0</v>
      </c>
      <c r="N16" s="16">
        <f t="shared" ref="N16" si="11">ROUND(E16*I16,2)</f>
        <v>0</v>
      </c>
      <c r="O16" s="16">
        <f t="shared" ref="O16" si="12">ROUND(E16*J16,2)</f>
        <v>0</v>
      </c>
      <c r="P16" s="16">
        <f t="shared" ref="P16" si="13">SUM(M16:O16)</f>
        <v>0</v>
      </c>
    </row>
    <row r="17" spans="1:19" x14ac:dyDescent="0.25">
      <c r="A17" s="22" t="s">
        <v>37</v>
      </c>
      <c r="B17" s="23"/>
      <c r="C17" s="24" t="s">
        <v>43</v>
      </c>
      <c r="D17" s="19" t="s">
        <v>42</v>
      </c>
      <c r="E17" s="62">
        <v>4</v>
      </c>
      <c r="F17" s="25"/>
      <c r="G17" s="25"/>
      <c r="H17" s="13">
        <f t="shared" si="0"/>
        <v>0</v>
      </c>
      <c r="I17" s="16"/>
      <c r="J17" s="16"/>
      <c r="K17" s="16">
        <f t="shared" si="1"/>
        <v>0</v>
      </c>
      <c r="L17" s="16">
        <f t="shared" si="2"/>
        <v>0</v>
      </c>
      <c r="M17" s="16">
        <f t="shared" si="3"/>
        <v>0</v>
      </c>
      <c r="N17" s="16">
        <f t="shared" si="4"/>
        <v>0</v>
      </c>
      <c r="O17" s="16">
        <f t="shared" si="5"/>
        <v>0</v>
      </c>
      <c r="P17" s="16">
        <f t="shared" si="6"/>
        <v>0</v>
      </c>
      <c r="S17" s="7">
        <v>18</v>
      </c>
    </row>
    <row r="18" spans="1:19" ht="25.5" x14ac:dyDescent="0.25">
      <c r="A18" s="64" t="s">
        <v>38</v>
      </c>
      <c r="B18" s="65"/>
      <c r="C18" s="66" t="s">
        <v>46</v>
      </c>
      <c r="D18" s="19" t="s">
        <v>47</v>
      </c>
      <c r="E18" s="62">
        <v>1</v>
      </c>
      <c r="F18" s="25"/>
      <c r="G18" s="25"/>
      <c r="H18" s="13">
        <f t="shared" si="0"/>
        <v>0</v>
      </c>
      <c r="I18" s="16"/>
      <c r="J18" s="16"/>
      <c r="K18" s="16">
        <f t="shared" si="1"/>
        <v>0</v>
      </c>
      <c r="L18" s="16">
        <f t="shared" si="2"/>
        <v>0</v>
      </c>
      <c r="M18" s="16">
        <f t="shared" si="3"/>
        <v>0</v>
      </c>
      <c r="N18" s="16">
        <f t="shared" si="4"/>
        <v>0</v>
      </c>
      <c r="O18" s="16">
        <f t="shared" si="5"/>
        <v>0</v>
      </c>
      <c r="P18" s="16">
        <f t="shared" si="6"/>
        <v>0</v>
      </c>
    </row>
    <row r="19" spans="1:19" x14ac:dyDescent="0.25">
      <c r="A19" s="22" t="s">
        <v>44</v>
      </c>
      <c r="B19" s="23"/>
      <c r="C19" s="24" t="s">
        <v>45</v>
      </c>
      <c r="D19" s="20" t="s">
        <v>47</v>
      </c>
      <c r="E19" s="63">
        <v>1</v>
      </c>
      <c r="F19" s="25"/>
      <c r="G19" s="25"/>
      <c r="H19" s="13">
        <f t="shared" si="0"/>
        <v>0</v>
      </c>
      <c r="I19" s="16"/>
      <c r="J19" s="16"/>
      <c r="K19" s="16">
        <f t="shared" si="1"/>
        <v>0</v>
      </c>
      <c r="L19" s="16">
        <f t="shared" si="2"/>
        <v>0</v>
      </c>
      <c r="M19" s="16">
        <f t="shared" si="3"/>
        <v>0</v>
      </c>
      <c r="N19" s="16">
        <f t="shared" si="4"/>
        <v>0</v>
      </c>
      <c r="O19" s="16">
        <f t="shared" si="5"/>
        <v>0</v>
      </c>
      <c r="P19" s="16">
        <f t="shared" si="6"/>
        <v>0</v>
      </c>
    </row>
    <row r="20" spans="1:19" x14ac:dyDescent="0.25">
      <c r="A20" s="22"/>
      <c r="B20" s="23"/>
      <c r="C20" s="24"/>
      <c r="D20" s="19"/>
      <c r="E20" s="62"/>
      <c r="F20" s="25"/>
      <c r="G20" s="25"/>
      <c r="H20" s="13">
        <f t="shared" si="0"/>
        <v>0</v>
      </c>
      <c r="I20" s="16"/>
      <c r="J20" s="16"/>
      <c r="K20" s="16">
        <f t="shared" si="1"/>
        <v>0</v>
      </c>
      <c r="L20" s="16">
        <f t="shared" si="2"/>
        <v>0</v>
      </c>
      <c r="M20" s="16">
        <f t="shared" si="3"/>
        <v>0</v>
      </c>
      <c r="N20" s="16">
        <f t="shared" si="4"/>
        <v>0</v>
      </c>
      <c r="O20" s="16">
        <f t="shared" si="5"/>
        <v>0</v>
      </c>
      <c r="P20" s="16">
        <f t="shared" si="6"/>
        <v>0</v>
      </c>
    </row>
    <row r="21" spans="1:19" ht="25.5" x14ac:dyDescent="0.25">
      <c r="A21" s="26"/>
      <c r="B21" s="41"/>
      <c r="C21" s="61" t="s">
        <v>20</v>
      </c>
      <c r="D21" s="27"/>
      <c r="E21" s="28"/>
      <c r="F21" s="28"/>
      <c r="G21" s="28"/>
      <c r="H21" s="28"/>
      <c r="I21" s="28"/>
      <c r="J21" s="28"/>
      <c r="K21" s="29"/>
      <c r="L21" s="30">
        <f>ROUND(SUM(L12:L20),2)</f>
        <v>0</v>
      </c>
      <c r="M21" s="30">
        <f>ROUND(SUM(M12:M20),2)</f>
        <v>0</v>
      </c>
      <c r="N21" s="30">
        <f>ROUND(SUM(N12:N20),2)</f>
        <v>0</v>
      </c>
      <c r="O21" s="30">
        <f>ROUND(SUM(O12:O20),2)</f>
        <v>0</v>
      </c>
      <c r="P21" s="30">
        <f>ROUND(SUM(M21:O21),2)</f>
        <v>0</v>
      </c>
    </row>
    <row r="22" spans="1:19" x14ac:dyDescent="0.25">
      <c r="A22" s="31"/>
      <c r="B22" s="31"/>
      <c r="C22" s="51" t="s">
        <v>29</v>
      </c>
      <c r="D22" s="42"/>
      <c r="E22" s="42"/>
      <c r="F22" s="42"/>
      <c r="G22" s="42"/>
      <c r="H22" s="42"/>
      <c r="I22" s="42"/>
      <c r="J22" s="42"/>
      <c r="K22" s="43"/>
      <c r="L22" s="43"/>
      <c r="M22" s="44"/>
      <c r="N22" s="44"/>
      <c r="O22" s="44"/>
      <c r="P22" s="55"/>
    </row>
    <row r="23" spans="1:19" x14ac:dyDescent="0.25">
      <c r="C23" s="52" t="s">
        <v>30</v>
      </c>
      <c r="P23" s="56"/>
    </row>
    <row r="24" spans="1:19" s="38" customFormat="1" ht="22.5" customHeight="1" x14ac:dyDescent="0.25">
      <c r="C24" s="60" t="s">
        <v>31</v>
      </c>
      <c r="D24" s="45"/>
      <c r="E24" s="46"/>
      <c r="F24" s="45"/>
      <c r="G24" s="45"/>
      <c r="H24" s="45"/>
      <c r="I24" s="47"/>
      <c r="J24" s="47"/>
      <c r="K24" s="47"/>
      <c r="L24" s="47"/>
      <c r="M24" s="47"/>
      <c r="N24" s="47"/>
      <c r="O24" s="47"/>
      <c r="P24" s="59"/>
    </row>
    <row r="25" spans="1:19" s="38" customFormat="1" ht="12.75" customHeight="1" x14ac:dyDescent="0.25">
      <c r="C25" s="54" t="s">
        <v>32</v>
      </c>
      <c r="D25" s="33"/>
      <c r="E25" s="35"/>
      <c r="F25" s="33"/>
      <c r="G25" s="33"/>
      <c r="H25" s="33"/>
      <c r="P25" s="58"/>
    </row>
    <row r="26" spans="1:19" s="38" customFormat="1" ht="15" x14ac:dyDescent="0.25">
      <c r="C26" s="53" t="s">
        <v>33</v>
      </c>
      <c r="D26" s="48"/>
      <c r="E26" s="46"/>
      <c r="F26" s="45"/>
      <c r="G26" s="45"/>
      <c r="H26" s="49"/>
      <c r="I26" s="47"/>
      <c r="J26" s="47"/>
      <c r="K26" s="47"/>
      <c r="L26" s="47"/>
      <c r="M26" s="47"/>
      <c r="N26" s="47"/>
      <c r="O26" s="50"/>
      <c r="P26" s="57"/>
    </row>
    <row r="27" spans="1:19" s="38" customFormat="1" x14ac:dyDescent="0.25">
      <c r="A27" s="33"/>
      <c r="B27" s="33"/>
      <c r="C27" s="33"/>
      <c r="D27" s="33"/>
      <c r="E27" s="35"/>
      <c r="F27" s="33"/>
      <c r="G27" s="33"/>
      <c r="H27" s="33"/>
    </row>
    <row r="28" spans="1:19" s="38" customFormat="1" ht="15" x14ac:dyDescent="0.25">
      <c r="A28" s="33"/>
      <c r="B28" s="33"/>
      <c r="C28" s="33"/>
      <c r="D28" s="33"/>
      <c r="E28" s="35"/>
      <c r="F28" s="33"/>
      <c r="G28" s="33"/>
      <c r="H28" s="33"/>
      <c r="L28"/>
    </row>
    <row r="29" spans="1:19" s="38" customFormat="1" x14ac:dyDescent="0.25">
      <c r="A29" s="34" t="s">
        <v>21</v>
      </c>
      <c r="B29" s="34"/>
      <c r="C29" s="34"/>
      <c r="D29" s="33"/>
      <c r="E29" s="35"/>
      <c r="F29" s="33"/>
      <c r="G29" s="33"/>
      <c r="H29" s="33"/>
    </row>
    <row r="30" spans="1:19" s="38" customFormat="1" x14ac:dyDescent="0.25">
      <c r="A30" s="34" t="s">
        <v>22</v>
      </c>
      <c r="B30" s="34"/>
      <c r="C30" s="40"/>
      <c r="D30" s="33"/>
      <c r="E30" s="35"/>
      <c r="F30" s="33"/>
      <c r="G30" s="33"/>
      <c r="H30" s="33"/>
    </row>
    <row r="31" spans="1:19" s="38" customFormat="1" x14ac:dyDescent="0.25">
      <c r="A31" s="33"/>
      <c r="B31" s="33"/>
      <c r="C31" s="33"/>
      <c r="D31" s="36"/>
      <c r="E31" s="35"/>
      <c r="F31" s="33"/>
      <c r="G31" s="33"/>
      <c r="H31" s="37"/>
    </row>
    <row r="32" spans="1:19" s="39" customFormat="1" x14ac:dyDescent="0.25"/>
    <row r="33" spans="1:8" s="39" customFormat="1" x14ac:dyDescent="0.2">
      <c r="A33" s="4"/>
      <c r="B33" s="4"/>
    </row>
    <row r="34" spans="1:8" x14ac:dyDescent="0.25">
      <c r="C34" s="32"/>
    </row>
    <row r="35" spans="1:8" x14ac:dyDescent="0.25">
      <c r="C35" s="32"/>
      <c r="H35" s="7"/>
    </row>
    <row r="36" spans="1:8" x14ac:dyDescent="0.25">
      <c r="C36" s="32"/>
      <c r="H36" s="7"/>
    </row>
  </sheetData>
  <autoFilter ref="C12:J21" xr:uid="{00000000-0009-0000-0000-000002000000}"/>
  <mergeCells count="9">
    <mergeCell ref="A1:P1"/>
    <mergeCell ref="A2:P2"/>
    <mergeCell ref="A10:A11"/>
    <mergeCell ref="B10:B11"/>
    <mergeCell ref="C10:C11"/>
    <mergeCell ref="D10:D11"/>
    <mergeCell ref="E10:E11"/>
    <mergeCell ref="F10:K10"/>
    <mergeCell ref="L10:P10"/>
  </mergeCells>
  <printOptions horizontalCentered="1"/>
  <pageMargins left="0.11811023622047245" right="0.11811023622047245" top="0.78740157480314965" bottom="0.47244094488188981" header="0.51181102362204722" footer="0.51181102362204722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Detalizēti</vt:lpstr>
      <vt:lpstr>Detalizēti!Drukas_apgabals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Zoja_PC</dc:creator>
  <dc:description/>
  <cp:lastModifiedBy>User</cp:lastModifiedBy>
  <cp:revision>1</cp:revision>
  <dcterms:created xsi:type="dcterms:W3CDTF">2022-04-29T09:32:38Z</dcterms:created>
  <dcterms:modified xsi:type="dcterms:W3CDTF">2024-05-09T13:14:17Z</dcterms:modified>
  <dc:language>lv-LV</dc:language>
</cp:coreProperties>
</file>