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21456AC0-288F-4D0E-ADC5-4031DAF0FF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udmaļu tīrīšan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K16" i="3"/>
  <c r="J16" i="3"/>
  <c r="G16" i="3"/>
</calcChain>
</file>

<file path=xl/sharedStrings.xml><?xml version="1.0" encoding="utf-8"?>
<sst xmlns="http://schemas.openxmlformats.org/spreadsheetml/2006/main" count="38" uniqueCount="35">
  <si>
    <t>Pasūtītājs: Aizkraukles Novada Pašvaldība</t>
  </si>
  <si>
    <t>Uzņēmējs: SIA Aizkraukles KUK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</si>
  <si>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</si>
  <si>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</si>
  <si>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</si>
  <si>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</si>
  <si>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</si>
  <si>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</si>
  <si>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</si>
  <si>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</si>
  <si>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</si>
  <si>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</si>
  <si>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</si>
  <si>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</si>
  <si>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</si>
  <si>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</si>
  <si>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</si>
  <si>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</si>
  <si>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</si>
  <si>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</si>
  <si>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</si>
  <si>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</si>
  <si>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</si>
  <si>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</si>
  <si>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</si>
  <si>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t xml:space="preserve">Darba devēja sociālais nodoklis 23,59% </t>
  </si>
  <si>
    <t>Pakalpojums: Krastmalas un pludmaļu uzraudzība, tīrīšana</t>
  </si>
  <si>
    <t>Objekta adrese: Aizkraukle, pludmale "kapteiņa krodziņš", pilsētas pludmale, krastmala aiz kotedžām</t>
  </si>
  <si>
    <t>(darba veids vai konstruktīvā elementa nosaukums)</t>
  </si>
  <si>
    <t>Pakalpojuma izmaksas EUR</t>
  </si>
  <si>
    <t>Tāme Nr.</t>
  </si>
  <si>
    <t>mēneši</t>
  </si>
  <si>
    <t>Uzraudzība, atkritumu savākšana vasaras mēnešos</t>
  </si>
  <si>
    <t>2024.gada 2.novembrī</t>
  </si>
  <si>
    <t>Krastmalas un pludmaļu uzraudzība, tīrīšana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</si>
</sst>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1" fillId="0" borderId="5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2" fontId="4" fillId="0" borderId="1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3" fillId="0" borderId="13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2" fontId="3" fillId="0" borderId="12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2" fontId="6" fillId="2" borderId="0" xfId="0" applyNumberFormat="1" applyFont="1" applyFill="1"/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3" fillId="2" borderId="1" xfId="1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6" fillId="2" borderId="0" xfId="0" applyNumberFormat="1" applyFont="1" applyFill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7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2" borderId="1" xfId="1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7" fillId="0" borderId="0" xfId="0" applyFont="1"/>
    <xf numFmtId="2" fontId="5" fillId="0" borderId="1" xfId="0" applyNumberFormat="1" applyFont="1" applyBorder="1" applyAlignment="1">
      <alignment horizontal="right"/>
    </xf>
    <xf numFmtId="0" fontId="9" fillId="0" borderId="0" xfId="0" applyFont="1"/>
    <xf numFmtId="0" fontId="4" fillId="5" borderId="1" xfId="1" applyFont="1" applyFill="1" applyBorder="1" applyAlignment="1">
      <alignment horizontal="center"/>
    </xf>
    <xf numFmtId="0" fontId="9" fillId="2" borderId="0" xfId="0" applyFont="1" applyFill="1"/>
    <xf numFmtId="0" fontId="4" fillId="2" borderId="1" xfId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2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workbookViewId="0">
      <selection activeCell="E16" sqref="E16"/>
    </sheetView>
  </sheetViews>
  <sheetFormatPr defaultColWidth="9.28515625" defaultRowHeight="12.75" x14ac:dyDescent="0.2"/>
  <cols>
    <col min="1" max="1" width="4.28515625" style="39" customWidth="1"/>
    <col min="2" max="2" width="25.28515625" style="39" customWidth="1"/>
    <col min="3" max="3" width="4.28515625" style="39" customWidth="1"/>
    <col min="4" max="4" width="6.42578125" style="39" customWidth="1"/>
    <col min="5" max="5" width="6.7109375" style="39" customWidth="1"/>
    <col min="6" max="6" width="7.28515625" style="39" customWidth="1"/>
    <col min="7" max="7" width="7.7109375" style="39" customWidth="1"/>
    <col min="8" max="8" width="7.42578125" style="39" customWidth="1"/>
    <col min="9" max="9" width="7.7109375" style="39" customWidth="1"/>
    <col min="10" max="10" width="8.28515625" style="39" customWidth="1"/>
    <col min="11" max="11" width="8.5703125" style="39" customWidth="1"/>
    <col min="12" max="12" width="8.7109375" style="39" customWidth="1"/>
    <col min="13" max="14" width="9.28515625" style="39" customWidth="1"/>
    <col min="15" max="15" width="9.5703125" style="39" customWidth="1"/>
    <col min="16" max="16" width="42.28515625" style="39" customWidth="1"/>
    <col min="17" max="16384" width="9.28515625" style="39"/>
  </cols>
  <sheetData>
    <row r="1" spans="1:18" s="15" customFormat="1" ht="18.75" x14ac:dyDescent="0.3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8" s="15" customFormat="1" ht="18.75" x14ac:dyDescent="0.3">
      <c r="A2" s="58" t="s">
        <v>34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s="15" customFormat="1" x14ac:dyDescent="0.2">
      <c r="A3" s="59" t="s">
        <v>28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8" s="15" customFormat="1" ht="15.75" x14ac:dyDescent="0.25">
      <c r="A4" s="45">
        <v>1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8" s="15" customFormat="1" ht="15.75" x14ac:dyDescent="0.25">
      <c r="A5" s="45">
        <v>2</v>
      </c>
      <c r="B5" s="2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8" s="15" customFormat="1" ht="15.75" x14ac:dyDescent="0.25">
      <c r="A6" s="45">
        <v>3</v>
      </c>
      <c r="B6" s="2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8" s="15" customFormat="1" ht="15.75" x14ac:dyDescent="0.25">
      <c r="A7" s="45">
        <v>4</v>
      </c>
      <c r="B7" s="2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s="15" customFormat="1" ht="15.75" x14ac:dyDescent="0.25">
      <c r="A8" s="46">
        <v>5</v>
      </c>
      <c r="B8" s="1" t="s">
        <v>2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 s="15" customFormat="1" x14ac:dyDescent="0.25">
      <c r="A9" s="47"/>
      <c r="B9" s="47"/>
      <c r="C9" s="47"/>
      <c r="D9" s="47"/>
      <c r="E9" s="48" t="s">
        <v>29</v>
      </c>
      <c r="F9" s="49"/>
      <c r="G9" s="49"/>
      <c r="H9" s="50"/>
      <c r="I9" s="51">
        <f>O22</f>
        <v>787.72748933999992</v>
      </c>
      <c r="J9" s="52"/>
      <c r="K9" s="52"/>
      <c r="L9" s="52"/>
      <c r="M9" s="52"/>
      <c r="N9" s="52"/>
      <c r="O9" s="52"/>
    </row>
    <row r="10" spans="1:18" s="15" customFormat="1" x14ac:dyDescent="0.25">
      <c r="A10" s="47"/>
      <c r="B10" s="47"/>
      <c r="C10" s="47"/>
      <c r="D10" s="47"/>
      <c r="E10" s="53" t="s">
        <v>3</v>
      </c>
      <c r="F10" s="54"/>
      <c r="G10" s="54"/>
      <c r="H10" s="55"/>
      <c r="I10" s="56" t="s">
        <v>33</v>
      </c>
      <c r="J10" s="57"/>
      <c r="K10" s="57"/>
      <c r="L10" s="57"/>
      <c r="M10" s="57"/>
      <c r="N10" s="57"/>
      <c r="O10" s="57"/>
    </row>
    <row r="11" spans="1:18" x14ac:dyDescent="0.2">
      <c r="A11" s="10" t="s">
        <v>4</v>
      </c>
      <c r="B11" s="10" t="s">
        <v>5</v>
      </c>
      <c r="C11" s="10" t="s">
        <v>6</v>
      </c>
      <c r="D11" s="13" t="s">
        <v>7</v>
      </c>
      <c r="E11" s="6" t="s">
        <v>8</v>
      </c>
      <c r="F11" s="5"/>
      <c r="G11" s="5"/>
      <c r="H11" s="5"/>
      <c r="I11" s="5"/>
      <c r="J11" s="4"/>
      <c r="K11" s="3" t="s">
        <v>9</v>
      </c>
      <c r="L11" s="3"/>
      <c r="M11" s="3"/>
      <c r="N11" s="3"/>
      <c r="O11" s="3"/>
    </row>
    <row r="12" spans="1:18" x14ac:dyDescent="0.2">
      <c r="A12" s="9"/>
      <c r="B12" s="9"/>
      <c r="C12" s="9"/>
      <c r="D12" s="7"/>
      <c r="E12" s="13" t="s">
        <v>10</v>
      </c>
      <c r="F12" s="13" t="s">
        <v>11</v>
      </c>
      <c r="G12" s="13" t="s">
        <v>12</v>
      </c>
      <c r="H12" s="13" t="s">
        <v>13</v>
      </c>
      <c r="I12" s="13" t="s">
        <v>14</v>
      </c>
      <c r="J12" s="13" t="s">
        <v>15</v>
      </c>
      <c r="K12" s="11" t="s">
        <v>16</v>
      </c>
      <c r="L12" s="11" t="s">
        <v>12</v>
      </c>
      <c r="M12" s="11" t="s">
        <v>13</v>
      </c>
      <c r="N12" s="11" t="s">
        <v>14</v>
      </c>
      <c r="O12" s="11" t="s">
        <v>17</v>
      </c>
    </row>
    <row r="13" spans="1:18" ht="36.75" customHeight="1" x14ac:dyDescent="0.2">
      <c r="A13" s="8"/>
      <c r="B13" s="8"/>
      <c r="C13" s="8"/>
      <c r="D13" s="12"/>
      <c r="E13" s="12"/>
      <c r="F13" s="12"/>
      <c r="G13" s="12"/>
      <c r="H13" s="12"/>
      <c r="I13" s="12"/>
      <c r="J13" s="12"/>
      <c r="K13" s="11"/>
      <c r="L13" s="11"/>
      <c r="M13" s="11"/>
      <c r="N13" s="11"/>
      <c r="O13" s="11"/>
    </row>
    <row r="14" spans="1:18" ht="12" customHeight="1" x14ac:dyDescent="0.2">
      <c r="A14" s="40">
        <v>1</v>
      </c>
      <c r="B14" s="40">
        <v>2</v>
      </c>
      <c r="C14" s="40">
        <v>3</v>
      </c>
      <c r="D14" s="40">
        <v>4</v>
      </c>
      <c r="E14" s="40">
        <v>5</v>
      </c>
      <c r="F14" s="40">
        <v>6</v>
      </c>
      <c r="G14" s="40">
        <v>7</v>
      </c>
      <c r="H14" s="40">
        <v>8</v>
      </c>
      <c r="I14" s="40">
        <v>9</v>
      </c>
      <c r="J14" s="40">
        <v>10</v>
      </c>
      <c r="K14" s="40">
        <v>11</v>
      </c>
      <c r="L14" s="40">
        <v>12</v>
      </c>
      <c r="M14" s="40">
        <v>13</v>
      </c>
      <c r="N14" s="40">
        <v>14</v>
      </c>
      <c r="O14" s="40">
        <v>15</v>
      </c>
      <c r="Q14" s="41"/>
    </row>
    <row r="15" spans="1:18" x14ac:dyDescent="0.2">
      <c r="A15" s="42"/>
      <c r="B15" s="16" t="s">
        <v>18</v>
      </c>
      <c r="C15" s="42"/>
      <c r="D15" s="43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Q15" s="17"/>
    </row>
    <row r="16" spans="1:18" s="44" customFormat="1" ht="22.5" customHeight="1" x14ac:dyDescent="0.25">
      <c r="A16" s="18" t="s">
        <v>19</v>
      </c>
      <c r="B16" s="19" t="s">
        <v>32</v>
      </c>
      <c r="C16" s="20" t="s">
        <v>31</v>
      </c>
      <c r="D16" s="21">
        <v>1</v>
      </c>
      <c r="E16" s="22">
        <v>50.55</v>
      </c>
      <c r="F16" s="22">
        <v>9.1999999999999993</v>
      </c>
      <c r="G16" s="23">
        <f>D16*F16</f>
        <v>9.1999999999999993</v>
      </c>
      <c r="H16" s="23"/>
      <c r="I16" s="24">
        <v>36.15</v>
      </c>
      <c r="J16" s="22">
        <f>G16+H16+I16</f>
        <v>45.349999999999994</v>
      </c>
      <c r="K16" s="22">
        <f>E16*D16</f>
        <v>50.55</v>
      </c>
      <c r="L16" s="22">
        <f>K16*F16</f>
        <v>465.05999999999995</v>
      </c>
      <c r="M16" s="22">
        <f>K16*H16</f>
        <v>0</v>
      </c>
      <c r="N16" s="22">
        <f>D16*I16</f>
        <v>36.15</v>
      </c>
      <c r="O16" s="22">
        <f>SUM(L16:N16)</f>
        <v>501.20999999999992</v>
      </c>
      <c r="P16" s="25"/>
      <c r="Q16" s="26"/>
      <c r="R16" s="27"/>
    </row>
    <row r="17" spans="1:18" s="44" customFormat="1" x14ac:dyDescent="0.2">
      <c r="A17" s="28"/>
      <c r="B17" s="29" t="s">
        <v>20</v>
      </c>
      <c r="C17" s="30"/>
      <c r="D17" s="30"/>
      <c r="E17" s="30"/>
      <c r="F17" s="30"/>
      <c r="G17" s="30"/>
      <c r="H17" s="30"/>
      <c r="I17" s="30"/>
      <c r="J17" s="30"/>
      <c r="K17" s="31">
        <f>SUM(K16:K16)</f>
        <v>50.55</v>
      </c>
      <c r="L17" s="31">
        <f>SUM(L16:L16)</f>
        <v>465.05999999999995</v>
      </c>
      <c r="M17" s="31">
        <f>SUM(M16:M16)</f>
        <v>0</v>
      </c>
      <c r="N17" s="31">
        <f>SUM(N16:N16)</f>
        <v>36.15</v>
      </c>
      <c r="O17" s="32">
        <f>SUM(O16:O16)</f>
        <v>501.20999999999992</v>
      </c>
      <c r="P17" s="25"/>
      <c r="Q17" s="26"/>
      <c r="R17" s="27"/>
    </row>
    <row r="18" spans="1:18" s="44" customFormat="1" x14ac:dyDescent="0.2">
      <c r="A18" s="39"/>
      <c r="B18" s="33"/>
      <c r="C18" s="34"/>
      <c r="D18" s="34"/>
      <c r="E18" s="35"/>
      <c r="F18" s="36"/>
      <c r="G18" s="35"/>
      <c r="H18" s="36"/>
      <c r="I18" s="36"/>
      <c r="J18" s="36"/>
      <c r="K18" s="14" t="s">
        <v>21</v>
      </c>
      <c r="L18" s="14"/>
      <c r="M18" s="14"/>
      <c r="N18" s="14"/>
      <c r="O18" s="38">
        <f>O17*0.08</f>
        <v>40.096799999999995</v>
      </c>
      <c r="P18" s="25"/>
      <c r="Q18" s="26"/>
      <c r="R18" s="27"/>
    </row>
    <row r="19" spans="1:18" s="44" customFormat="1" x14ac:dyDescent="0.2">
      <c r="A19" s="39"/>
      <c r="B19" s="37"/>
      <c r="C19" s="37"/>
      <c r="D19" s="37"/>
      <c r="E19" s="37"/>
      <c r="F19" s="36"/>
      <c r="G19" s="35"/>
      <c r="H19" s="36"/>
      <c r="I19" s="36"/>
      <c r="J19" s="36"/>
      <c r="K19" s="14" t="s">
        <v>25</v>
      </c>
      <c r="L19" s="14"/>
      <c r="M19" s="14"/>
      <c r="N19" s="14"/>
      <c r="O19" s="38">
        <f>L17*0.2359</f>
        <v>109.70765399999999</v>
      </c>
      <c r="P19" s="25"/>
      <c r="Q19" s="26"/>
      <c r="R19" s="27"/>
    </row>
    <row r="20" spans="1:18" s="44" customFormat="1" x14ac:dyDescent="0.2">
      <c r="A20" s="39"/>
      <c r="B20" s="37"/>
      <c r="C20" s="37"/>
      <c r="D20" s="37"/>
      <c r="E20" s="37"/>
      <c r="F20" s="37"/>
      <c r="G20" s="37"/>
      <c r="H20" s="37"/>
      <c r="I20" s="37"/>
      <c r="J20" s="37"/>
      <c r="K20" s="14" t="s">
        <v>22</v>
      </c>
      <c r="L20" s="14"/>
      <c r="M20" s="14"/>
      <c r="N20" s="14"/>
      <c r="O20" s="38">
        <f>SUM(O17:O19)</f>
        <v>651.01445399999989</v>
      </c>
      <c r="P20" s="25"/>
      <c r="Q20" s="26"/>
      <c r="R20" s="27"/>
    </row>
    <row r="21" spans="1:18" x14ac:dyDescent="0.2">
      <c r="B21" s="37"/>
      <c r="C21" s="37"/>
      <c r="D21" s="37"/>
      <c r="E21" s="37"/>
      <c r="F21" s="37"/>
      <c r="G21" s="37"/>
      <c r="H21" s="37"/>
      <c r="I21" s="37"/>
      <c r="J21" s="37"/>
      <c r="K21" s="14" t="s">
        <v>23</v>
      </c>
      <c r="L21" s="14"/>
      <c r="M21" s="14"/>
      <c r="N21" s="14"/>
      <c r="O21" s="38">
        <f>O20*0.21</f>
        <v>136.71303533999998</v>
      </c>
    </row>
    <row r="22" spans="1:18" x14ac:dyDescent="0.2">
      <c r="B22" s="37"/>
      <c r="C22" s="37"/>
      <c r="D22" s="37"/>
      <c r="E22" s="37"/>
      <c r="F22" s="37"/>
      <c r="G22" s="37"/>
      <c r="H22" s="37"/>
      <c r="I22" s="37"/>
      <c r="J22" s="37"/>
      <c r="K22" s="14" t="s">
        <v>24</v>
      </c>
      <c r="L22" s="14"/>
      <c r="M22" s="14"/>
      <c r="N22" s="14"/>
      <c r="O22" s="38">
        <f>SUM(O20:O21)</f>
        <v>787.72748933999992</v>
      </c>
    </row>
  </sheetData>
  <mergeCells count="35">
    <mergeCell ref="B6:O6"/>
    <mergeCell ref="A1:O1"/>
    <mergeCell ref="A2:O2"/>
    <mergeCell ref="A3:O3"/>
    <mergeCell ref="B4:O4"/>
    <mergeCell ref="B5:O5"/>
    <mergeCell ref="B7:O7"/>
    <mergeCell ref="B8:O8"/>
    <mergeCell ref="A9:D10"/>
    <mergeCell ref="E9:H9"/>
    <mergeCell ref="I9:O9"/>
    <mergeCell ref="E10:H10"/>
    <mergeCell ref="I10:O10"/>
    <mergeCell ref="K11:O11"/>
    <mergeCell ref="E12:E13"/>
    <mergeCell ref="F12:F13"/>
    <mergeCell ref="G12:G13"/>
    <mergeCell ref="H12:H13"/>
    <mergeCell ref="O12:O13"/>
    <mergeCell ref="A11:A13"/>
    <mergeCell ref="B11:B13"/>
    <mergeCell ref="C11:C13"/>
    <mergeCell ref="D11:D13"/>
    <mergeCell ref="E11:J11"/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Pludmaļu tīrīšana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2020-07-21T06:41:53Z</cp:lastPrinted>
  <dcterms:created xsi:type="dcterms:W3CDTF">2018-11-23T12:43:51Z</dcterms:created>
  <dcterms:modified xsi:type="dcterms:W3CDTF">2024-12-22T10:55:13Z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