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araMežģirte\Downloads\"/>
    </mc:Choice>
  </mc:AlternateContent>
  <xr:revisionPtr revIDLastSave="0" documentId="8_{82215167-7E32-42D8-985D-13A08E7C4026}" xr6:coauthVersionLast="47" xr6:coauthVersionMax="47" xr10:uidLastSave="{00000000-0000-0000-0000-000000000000}"/>
  <bookViews>
    <workbookView xWindow="-108" yWindow="-108" windowWidth="23256" windowHeight="12456" xr2:uid="{9EEF1716-BBCA-4B18-BCBC-FD8C6A0A84A7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F50" i="1"/>
  <c r="F42" i="1"/>
  <c r="F40" i="1"/>
  <c r="F14" i="1"/>
  <c r="F15" i="1"/>
  <c r="E16" i="1"/>
  <c r="E17" i="1"/>
  <c r="E18" i="1"/>
  <c r="E19" i="1"/>
  <c r="F9" i="1"/>
  <c r="E10" i="1"/>
  <c r="F28" i="1"/>
  <c r="F29" i="1"/>
  <c r="F30" i="1"/>
  <c r="F31" i="1"/>
  <c r="F32" i="1"/>
  <c r="F33" i="1"/>
  <c r="F34" i="1"/>
  <c r="F35" i="1"/>
  <c r="F36" i="1"/>
  <c r="F37" i="1"/>
  <c r="F38" i="1"/>
  <c r="F41" i="1"/>
  <c r="F43" i="1"/>
  <c r="F44" i="1"/>
  <c r="F45" i="1"/>
  <c r="F46" i="1"/>
  <c r="F47" i="1"/>
  <c r="F48" i="1"/>
  <c r="F49" i="1"/>
  <c r="F51" i="1"/>
  <c r="F52" i="1"/>
  <c r="F56" i="1"/>
  <c r="F5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6" i="1"/>
  <c r="E57" i="1"/>
  <c r="C53" i="1"/>
  <c r="F11" i="1"/>
  <c r="F12" i="1"/>
  <c r="F22" i="1"/>
  <c r="F23" i="1"/>
  <c r="C24" i="1"/>
  <c r="F7" i="1"/>
  <c r="F8" i="1"/>
  <c r="E7" i="1"/>
  <c r="E8" i="1"/>
  <c r="E9" i="1"/>
  <c r="E11" i="1"/>
  <c r="E12" i="1"/>
  <c r="E14" i="1"/>
  <c r="E15" i="1"/>
  <c r="E20" i="1"/>
  <c r="E21" i="1"/>
  <c r="E22" i="1"/>
  <c r="E23" i="1"/>
  <c r="F5" i="1"/>
  <c r="E5" i="1"/>
  <c r="D53" i="1"/>
  <c r="D24" i="1"/>
  <c r="F24" i="1" l="1"/>
  <c r="F53" i="1"/>
  <c r="C55" i="1"/>
  <c r="E53" i="1"/>
  <c r="E24" i="1"/>
  <c r="D55" i="1"/>
  <c r="F55" i="1" l="1"/>
  <c r="E55" i="1"/>
</calcChain>
</file>

<file path=xl/sharedStrings.xml><?xml version="1.0" encoding="utf-8"?>
<sst xmlns="http://schemas.openxmlformats.org/spreadsheetml/2006/main" count="105" uniqueCount="91">
  <si>
    <t>Konta Nr.</t>
  </si>
  <si>
    <t>Nosaukums</t>
  </si>
  <si>
    <t>Iepriekšējā gada izpilde</t>
  </si>
  <si>
    <t>Skaidrojuma pozīcijas aprēķinam</t>
  </si>
  <si>
    <t>Ieņēmumi</t>
  </si>
  <si>
    <t>Ieņēmumi no iekšējo tīklu apkalpošanas</t>
  </si>
  <si>
    <t>Ieņēmumi no siltummezglu telemetrijas datu nodrošin.</t>
  </si>
  <si>
    <t>Ieņēmumi no pamatdarbības ar samazināto PVN likmi</t>
  </si>
  <si>
    <t>Pārējie ieņēmumi-rēķina sagatavošana</t>
  </si>
  <si>
    <t>Ieņēmumi no pamatlīdzekļu pārdošanas</t>
  </si>
  <si>
    <t>Ieņēmumi no darbiem objektā</t>
  </si>
  <si>
    <t>Ieņēmumi no ekskavatora-iekrāvēja pakalp.sniegšanas</t>
  </si>
  <si>
    <t>Procentu ieņēmumi no nakts depozītnoguldījuma %</t>
  </si>
  <si>
    <t>Procentu ieņēmumi no mēneša depozītnoguldījuma %</t>
  </si>
  <si>
    <t>Saņemtās soda naudas un līgumsodi (kavējuma naudas)</t>
  </si>
  <si>
    <t>Citi ieņēmumi</t>
  </si>
  <si>
    <t>Ieņēmumi kopā:</t>
  </si>
  <si>
    <t>Izdevumi</t>
  </si>
  <si>
    <t>Materiālu izmaksas</t>
  </si>
  <si>
    <t>Kurināmais</t>
  </si>
  <si>
    <t>Iepirktā SE</t>
  </si>
  <si>
    <t>Degviela</t>
  </si>
  <si>
    <t>Pārējās ārējās izmaksas</t>
  </si>
  <si>
    <t>7210-7310</t>
  </si>
  <si>
    <t>Personāla izmaksas</t>
  </si>
  <si>
    <t>7410-7423</t>
  </si>
  <si>
    <t>Pamatlīdzekļu un NI nolietojums</t>
  </si>
  <si>
    <t>Dabas resursu nodoklis</t>
  </si>
  <si>
    <t>Nekustamā īpašuma nodoklis</t>
  </si>
  <si>
    <t>7540-7542</t>
  </si>
  <si>
    <t>Apdrošināšanas maksājumi</t>
  </si>
  <si>
    <t>7230-7320</t>
  </si>
  <si>
    <t>Uzkrājumi neizmantotajiem atvaļinājumiem</t>
  </si>
  <si>
    <t>Uzkrājumi nedrošajiem parādiem</t>
  </si>
  <si>
    <t>Debitoru parādu norakstīšana</t>
  </si>
  <si>
    <t>Pārējie saimnieciskās darbības izdevumi</t>
  </si>
  <si>
    <t>Administrācijas PL nolietojums</t>
  </si>
  <si>
    <t>7220-7311</t>
  </si>
  <si>
    <t>Administrācijas personāla izmaksas</t>
  </si>
  <si>
    <t>7710-7711</t>
  </si>
  <si>
    <t>Sakaru pakalpojumi</t>
  </si>
  <si>
    <t>Komisijas maksa par maks.uzd.apkalpošanu</t>
  </si>
  <si>
    <t>Citas administrācijas izmaksas</t>
  </si>
  <si>
    <t>Izmaksas no iekšējo tīklu tehniskās apkalpošanas</t>
  </si>
  <si>
    <t>7552-7910</t>
  </si>
  <si>
    <t>Materiālu izdevumi</t>
  </si>
  <si>
    <t>Izslēgto PL atlikusī vērtība</t>
  </si>
  <si>
    <t>7980-7981</t>
  </si>
  <si>
    <t>Citi izdevumi</t>
  </si>
  <si>
    <t>Peļņa (+) vai zaudējumi (-)</t>
  </si>
  <si>
    <t xml:space="preserve">Naudas līdzekļu atlikums perioda sākumā </t>
  </si>
  <si>
    <t xml:space="preserve">Naudas līdzekļu atlikums perioda beigās </t>
  </si>
  <si>
    <t>Uzņēmuma ienākuma nodoklis</t>
  </si>
  <si>
    <t>uzkrājumu kustību nedrošajiem parādiem nevar paredzēt, jo tas ir atkarīgs nonoslēgtajām vienošanām par debitoru parādu atmaksu gada beigās</t>
  </si>
  <si>
    <t>Vērojama tendence pieaugt cenām specifiskiem materiāliem</t>
  </si>
  <si>
    <t>Būtiski samazināts bezcerīgo parādu apjoms</t>
  </si>
  <si>
    <t>Finanšu plāns</t>
  </si>
  <si>
    <t>Novirzes no gada plāna</t>
  </si>
  <si>
    <t>EUR</t>
  </si>
  <si>
    <t>%</t>
  </si>
  <si>
    <t>Lietotājiem nodotā siltumenerģija</t>
  </si>
  <si>
    <t>Ieņēmumi no pamatdarbības veidiem</t>
  </si>
  <si>
    <t xml:space="preserve">Profesionālie pakalpojumi </t>
  </si>
  <si>
    <t>Izdevumi kopā:</t>
  </si>
  <si>
    <t>Vairāki klienti pārgāja SIA Lauma A apkalpošanā</t>
  </si>
  <si>
    <t>Izmantots Bankas piedāvājums noguldīt depozītu</t>
  </si>
  <si>
    <t>Būtiska dabasgāzes cenas samazināšanās gada laikā</t>
  </si>
  <si>
    <t>Netika izmantota dabasgāze prognozētā apjomā</t>
  </si>
  <si>
    <t>Tirgū ir vērojama cenu pieauguma tendence pakalpojumiem</t>
  </si>
  <si>
    <t>Specifisko materiālu cenu pieaugums</t>
  </si>
  <si>
    <t>Apstiprinu: Valdes loceklis: Edgars Bricis</t>
  </si>
  <si>
    <t>Aizkraukles novada pašvaldības SIA "Aizkraukles siltums" budžets 2024. gads plāns un faktiskā izpilde</t>
  </si>
  <si>
    <t>2024. gads</t>
  </si>
  <si>
    <t>Ieņēmumi par SE saražošanu Jaunjelgavā</t>
  </si>
  <si>
    <t>Ieņēmumi no nedzīvojamo telpu nomas</t>
  </si>
  <si>
    <t>Ieņēmumi no domes par citu pakalpojumu sniegšanu</t>
  </si>
  <si>
    <t>Ieņēmumi par elektroenerģijas patēriņu Iršu k/m</t>
  </si>
  <si>
    <t>Pārējie saimnieciskās darbības ieņēmumi</t>
  </si>
  <si>
    <t>7170-7186</t>
  </si>
  <si>
    <t>7511-7590</t>
  </si>
  <si>
    <t>Neparedzam attīstīt šo pakalpojumu</t>
  </si>
  <si>
    <t>Uzsākām siltumenerģijas ražošanu Jaunjelgavā</t>
  </si>
  <si>
    <t>Pakalpojums tiks sniegts gada garumā</t>
  </si>
  <si>
    <t>Palielinās saistībā ar Iršu un Jaunjelgavas siltumenerģijas ražošanas apjomu</t>
  </si>
  <si>
    <t>Apjoma pieaugusm pārskata gadā</t>
  </si>
  <si>
    <t>Darbinieku pieaugums saistībā ar Iršu un Jaunjelgavas apkuri</t>
  </si>
  <si>
    <t>2024. gadā izveidotie pamatlīdzekļi palielināja nolietojumu</t>
  </si>
  <si>
    <t>Papildus iegādāta nelaimes gadījumu apdrošināšana, kā arī palielinājies darbinieku skaits</t>
  </si>
  <si>
    <t>Palielināta attālināto datu nolasīšana siltumskaitītājiem</t>
  </si>
  <si>
    <t>Tirgus cenu pieaugums precēm un pakalpojumiem</t>
  </si>
  <si>
    <t>Uzsākām siltumenerģijas ražošanu Iršos un Jaunjelgavā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</si>
</sst>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rgb="FF00B0F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6A26-670F-4042-B889-1D0651C0A101}">
  <dimension ref="A1:G61"/>
  <sheetViews>
    <sheetView tabSelected="1" workbookViewId="0">
      <selection activeCell="C18" sqref="C18"/>
    </sheetView>
  </sheetViews>
  <sheetFormatPr defaultColWidth="9.109375" defaultRowHeight="15.6" x14ac:dyDescent="0.3"/>
  <cols>
    <col min="1" max="1" width="12.109375" style="1" customWidth="1"/>
    <col min="2" max="3" width="52.6640625" style="1" customWidth="1"/>
    <col min="4" max="4" width="24" style="1" bestFit="1" customWidth="1"/>
    <col min="5" max="5" width="42.44140625" style="1" bestFit="1" customWidth="1"/>
    <col min="6" max="6" width="42.44140625" style="1" customWidth="1"/>
    <col min="7" max="7" width="125.44140625" style="1" customWidth="1"/>
    <col min="8" max="16384" width="9.109375" style="1"/>
  </cols>
  <sheetData>
    <row r="1" spans="1:7" s="2" customFormat="1" ht="18" x14ac:dyDescent="0.35">
      <c r="A1" s="3" t="s">
        <v>71</v>
      </c>
    </row>
    <row r="3" spans="1:7" s="4" customFormat="1" x14ac:dyDescent="0.3">
      <c r="A3" s="5" t="s">
        <v>0</v>
      </c>
      <c r="B3" s="5" t="s">
        <v>1</v>
      </c>
      <c r="C3" s="8" t="s">
        <v>56</v>
      </c>
      <c r="D3" s="5" t="s">
        <v>2</v>
      </c>
      <c r="E3" s="8" t="s">
        <v>57</v>
      </c>
      <c r="F3" s="8" t="s">
        <v>57</v>
      </c>
      <c r="G3" s="5" t="s">
        <v>3</v>
      </c>
    </row>
    <row r="4" spans="1:7" ht="16.2" x14ac:dyDescent="0.35">
      <c r="A4" s="6"/>
      <c r="B4" s="7"/>
      <c r="C4" s="8" t="s">
        <v>72</v>
      </c>
      <c r="D4" s="8" t="s">
        <v>72</v>
      </c>
      <c r="E4" s="8" t="s">
        <v>58</v>
      </c>
      <c r="F4" s="8" t="s">
        <v>59</v>
      </c>
      <c r="G4" s="7"/>
    </row>
    <row r="5" spans="1:7" ht="16.2" x14ac:dyDescent="0.35">
      <c r="A5" s="6"/>
      <c r="B5" s="9" t="s">
        <v>60</v>
      </c>
      <c r="C5" s="10">
        <v>41000</v>
      </c>
      <c r="D5" s="10">
        <v>41145.42</v>
      </c>
      <c r="E5" s="10">
        <f>SUM(D5-C5)</f>
        <v>145.41999999999825</v>
      </c>
      <c r="F5" s="10">
        <f>SUM(D5/C5*100-100)</f>
        <v>0.35468292682926972</v>
      </c>
      <c r="G5" s="7" t="s">
        <v>90</v>
      </c>
    </row>
    <row r="6" spans="1:7" ht="16.2" x14ac:dyDescent="0.35">
      <c r="A6" s="6" t="s">
        <v>4</v>
      </c>
      <c r="B6" s="7"/>
      <c r="C6" s="8"/>
      <c r="D6" s="8"/>
      <c r="E6" s="8"/>
      <c r="F6" s="8"/>
      <c r="G6" s="7"/>
    </row>
    <row r="7" spans="1:7" x14ac:dyDescent="0.3">
      <c r="A7" s="7">
        <v>6110</v>
      </c>
      <c r="B7" s="7" t="s">
        <v>5</v>
      </c>
      <c r="C7" s="7">
        <v>7259</v>
      </c>
      <c r="D7" s="7">
        <v>6213.06</v>
      </c>
      <c r="E7" s="8">
        <f t="shared" ref="E7:E57" si="0">SUM(D7-C7)</f>
        <v>-1045.9399999999996</v>
      </c>
      <c r="F7" s="8">
        <f t="shared" ref="F7:F57" si="1">SUM(D7/C7*100-100)</f>
        <v>-14.408871745419475</v>
      </c>
      <c r="G7" s="7" t="s">
        <v>64</v>
      </c>
    </row>
    <row r="8" spans="1:7" x14ac:dyDescent="0.3">
      <c r="A8" s="7">
        <v>6111</v>
      </c>
      <c r="B8" s="7" t="s">
        <v>61</v>
      </c>
      <c r="C8" s="7">
        <v>940124.06</v>
      </c>
      <c r="D8" s="7">
        <v>741712.13</v>
      </c>
      <c r="E8" s="8">
        <f t="shared" si="0"/>
        <v>-198411.93000000005</v>
      </c>
      <c r="F8" s="8">
        <f t="shared" si="1"/>
        <v>-21.104866734290368</v>
      </c>
      <c r="G8" s="7"/>
    </row>
    <row r="9" spans="1:7" x14ac:dyDescent="0.3">
      <c r="A9" s="7">
        <v>6112</v>
      </c>
      <c r="B9" s="7" t="s">
        <v>6</v>
      </c>
      <c r="C9" s="7">
        <v>2400</v>
      </c>
      <c r="D9" s="7">
        <v>2400</v>
      </c>
      <c r="E9" s="8">
        <f t="shared" si="0"/>
        <v>0</v>
      </c>
      <c r="F9" s="8">
        <f t="shared" si="1"/>
        <v>0</v>
      </c>
      <c r="G9" s="7"/>
    </row>
    <row r="10" spans="1:7" x14ac:dyDescent="0.3">
      <c r="A10" s="7">
        <v>6113</v>
      </c>
      <c r="B10" s="7" t="s">
        <v>73</v>
      </c>
      <c r="C10" s="7">
        <v>0</v>
      </c>
      <c r="D10" s="7">
        <v>49938.239999999998</v>
      </c>
      <c r="E10" s="8">
        <f t="shared" si="0"/>
        <v>49938.239999999998</v>
      </c>
      <c r="F10" s="8"/>
      <c r="G10" s="7" t="s">
        <v>81</v>
      </c>
    </row>
    <row r="11" spans="1:7" x14ac:dyDescent="0.3">
      <c r="A11" s="7">
        <v>6210</v>
      </c>
      <c r="B11" s="7" t="s">
        <v>7</v>
      </c>
      <c r="C11" s="7">
        <v>2302401.2799999998</v>
      </c>
      <c r="D11" s="7">
        <v>2081408.65</v>
      </c>
      <c r="E11" s="8">
        <f t="shared" si="0"/>
        <v>-220992.62999999989</v>
      </c>
      <c r="F11" s="8">
        <f t="shared" si="1"/>
        <v>-9.5983542017488759</v>
      </c>
      <c r="G11" s="7"/>
    </row>
    <row r="12" spans="1:7" x14ac:dyDescent="0.3">
      <c r="A12" s="7">
        <v>6500</v>
      </c>
      <c r="B12" s="7" t="s">
        <v>8</v>
      </c>
      <c r="C12" s="7">
        <v>24134.32</v>
      </c>
      <c r="D12" s="7">
        <v>25034.84</v>
      </c>
      <c r="E12" s="8">
        <f t="shared" si="0"/>
        <v>900.52000000000044</v>
      </c>
      <c r="F12" s="8">
        <f t="shared" si="1"/>
        <v>3.7312839143593095</v>
      </c>
      <c r="G12" s="7"/>
    </row>
    <row r="13" spans="1:7" x14ac:dyDescent="0.3">
      <c r="A13" s="7">
        <v>6550</v>
      </c>
      <c r="B13" s="7" t="s">
        <v>9</v>
      </c>
      <c r="C13" s="7">
        <v>200</v>
      </c>
      <c r="D13" s="7">
        <v>0</v>
      </c>
      <c r="E13" s="8">
        <f t="shared" si="0"/>
        <v>-200</v>
      </c>
      <c r="F13" s="8">
        <f t="shared" si="1"/>
        <v>-100</v>
      </c>
      <c r="G13" s="7" t="s">
        <v>80</v>
      </c>
    </row>
    <row r="14" spans="1:7" x14ac:dyDescent="0.3">
      <c r="A14" s="7">
        <v>6552</v>
      </c>
      <c r="B14" s="7" t="s">
        <v>10</v>
      </c>
      <c r="C14" s="7">
        <v>1261.5999999999999</v>
      </c>
      <c r="D14" s="7">
        <v>393.42</v>
      </c>
      <c r="E14" s="8">
        <f t="shared" si="0"/>
        <v>-868.17999999999984</v>
      </c>
      <c r="F14" s="8">
        <f t="shared" si="1"/>
        <v>-68.815789473684205</v>
      </c>
      <c r="G14" s="7" t="s">
        <v>80</v>
      </c>
    </row>
    <row r="15" spans="1:7" x14ac:dyDescent="0.3">
      <c r="A15" s="7">
        <v>6553</v>
      </c>
      <c r="B15" s="7" t="s">
        <v>11</v>
      </c>
      <c r="C15" s="7">
        <v>833.04</v>
      </c>
      <c r="D15" s="7">
        <v>1289.22</v>
      </c>
      <c r="E15" s="8">
        <f t="shared" si="0"/>
        <v>456.18000000000006</v>
      </c>
      <c r="F15" s="8">
        <f t="shared" si="1"/>
        <v>54.760875828291574</v>
      </c>
      <c r="G15" s="7" t="s">
        <v>80</v>
      </c>
    </row>
    <row r="16" spans="1:7" x14ac:dyDescent="0.3">
      <c r="A16" s="7">
        <v>6554</v>
      </c>
      <c r="B16" s="7" t="s">
        <v>74</v>
      </c>
      <c r="C16" s="7">
        <v>0</v>
      </c>
      <c r="D16" s="7">
        <v>903.48</v>
      </c>
      <c r="E16" s="8">
        <f t="shared" si="0"/>
        <v>903.48</v>
      </c>
      <c r="F16" s="8"/>
      <c r="G16" s="7"/>
    </row>
    <row r="17" spans="1:7" x14ac:dyDescent="0.3">
      <c r="A17" s="7">
        <v>6555</v>
      </c>
      <c r="B17" s="7" t="s">
        <v>75</v>
      </c>
      <c r="C17" s="7">
        <v>0</v>
      </c>
      <c r="D17" s="7">
        <v>1214.46</v>
      </c>
      <c r="E17" s="8">
        <f t="shared" si="0"/>
        <v>1214.46</v>
      </c>
      <c r="F17" s="8"/>
      <c r="G17" s="7" t="s">
        <v>80</v>
      </c>
    </row>
    <row r="18" spans="1:7" x14ac:dyDescent="0.3">
      <c r="A18" s="7">
        <v>6556</v>
      </c>
      <c r="B18" s="7" t="s">
        <v>76</v>
      </c>
      <c r="C18" s="7">
        <v>0</v>
      </c>
      <c r="D18" s="7">
        <v>860.87</v>
      </c>
      <c r="E18" s="8">
        <f t="shared" si="0"/>
        <v>860.87</v>
      </c>
      <c r="F18" s="8"/>
      <c r="G18" s="7" t="s">
        <v>82</v>
      </c>
    </row>
    <row r="19" spans="1:7" x14ac:dyDescent="0.3">
      <c r="A19" s="7">
        <v>6590</v>
      </c>
      <c r="B19" s="7" t="s">
        <v>77</v>
      </c>
      <c r="C19" s="7">
        <v>0</v>
      </c>
      <c r="D19" s="7">
        <v>150</v>
      </c>
      <c r="E19" s="8">
        <f t="shared" si="0"/>
        <v>150</v>
      </c>
      <c r="F19" s="8"/>
      <c r="G19" s="7" t="s">
        <v>80</v>
      </c>
    </row>
    <row r="20" spans="1:7" x14ac:dyDescent="0.3">
      <c r="A20" s="7">
        <v>8121</v>
      </c>
      <c r="B20" s="7" t="s">
        <v>12</v>
      </c>
      <c r="C20" s="7">
        <v>2128.56</v>
      </c>
      <c r="D20" s="7">
        <v>2249.89</v>
      </c>
      <c r="E20" s="8">
        <f t="shared" si="0"/>
        <v>121.32999999999993</v>
      </c>
      <c r="F20" s="8"/>
      <c r="G20" s="7" t="s">
        <v>65</v>
      </c>
    </row>
    <row r="21" spans="1:7" x14ac:dyDescent="0.3">
      <c r="A21" s="7">
        <v>8122</v>
      </c>
      <c r="B21" s="7" t="s">
        <v>13</v>
      </c>
      <c r="C21" s="7">
        <v>1483.48</v>
      </c>
      <c r="D21" s="7">
        <v>7680.89</v>
      </c>
      <c r="E21" s="8">
        <f t="shared" si="0"/>
        <v>6197.41</v>
      </c>
      <c r="F21" s="8"/>
      <c r="G21" s="7" t="s">
        <v>65</v>
      </c>
    </row>
    <row r="22" spans="1:7" x14ac:dyDescent="0.3">
      <c r="A22" s="7">
        <v>8160</v>
      </c>
      <c r="B22" s="7" t="s">
        <v>14</v>
      </c>
      <c r="C22" s="7">
        <v>13999.52</v>
      </c>
      <c r="D22" s="7">
        <v>18876.07</v>
      </c>
      <c r="E22" s="8">
        <f t="shared" si="0"/>
        <v>4876.5499999999993</v>
      </c>
      <c r="F22" s="8">
        <f t="shared" si="1"/>
        <v>34.833694298090222</v>
      </c>
      <c r="G22" s="7"/>
    </row>
    <row r="23" spans="1:7" x14ac:dyDescent="0.3">
      <c r="A23" s="7">
        <v>8190</v>
      </c>
      <c r="B23" s="7" t="s">
        <v>15</v>
      </c>
      <c r="C23" s="7">
        <v>9641.9599999999991</v>
      </c>
      <c r="D23" s="7">
        <v>15012.96</v>
      </c>
      <c r="E23" s="8">
        <f t="shared" si="0"/>
        <v>5371</v>
      </c>
      <c r="F23" s="8">
        <f t="shared" si="1"/>
        <v>55.704441835477439</v>
      </c>
      <c r="G23" s="7" t="s">
        <v>83</v>
      </c>
    </row>
    <row r="24" spans="1:7" x14ac:dyDescent="0.3">
      <c r="A24" s="7"/>
      <c r="B24" s="5" t="s">
        <v>16</v>
      </c>
      <c r="C24" s="5">
        <f>SUM(C7:C23)</f>
        <v>3305866.82</v>
      </c>
      <c r="D24" s="5">
        <f t="shared" ref="D24" si="2">SUM(D7:D23)</f>
        <v>2955338.18</v>
      </c>
      <c r="E24" s="8">
        <f t="shared" si="0"/>
        <v>-350528.63999999966</v>
      </c>
      <c r="F24" s="8">
        <f t="shared" si="1"/>
        <v>-10.603229321863594</v>
      </c>
      <c r="G24" s="7"/>
    </row>
    <row r="25" spans="1:7" x14ac:dyDescent="0.3">
      <c r="E25" s="8"/>
      <c r="F25" s="8"/>
    </row>
    <row r="26" spans="1:7" x14ac:dyDescent="0.3">
      <c r="A26" s="5" t="s">
        <v>0</v>
      </c>
      <c r="B26" s="5" t="s">
        <v>1</v>
      </c>
      <c r="C26" s="8" t="s">
        <v>56</v>
      </c>
      <c r="D26" s="5" t="s">
        <v>2</v>
      </c>
      <c r="E26" s="8"/>
      <c r="F26" s="8"/>
      <c r="G26" s="5" t="s">
        <v>3</v>
      </c>
    </row>
    <row r="27" spans="1:7" ht="16.2" x14ac:dyDescent="0.35">
      <c r="A27" s="6" t="s">
        <v>17</v>
      </c>
      <c r="B27" s="7"/>
      <c r="C27" s="8" t="s">
        <v>72</v>
      </c>
      <c r="D27" s="8" t="s">
        <v>72</v>
      </c>
      <c r="E27" s="8"/>
      <c r="F27" s="8"/>
      <c r="G27" s="7"/>
    </row>
    <row r="28" spans="1:7" x14ac:dyDescent="0.3">
      <c r="A28" s="7">
        <v>7120</v>
      </c>
      <c r="B28" s="7" t="s">
        <v>18</v>
      </c>
      <c r="C28" s="7">
        <v>15679.68</v>
      </c>
      <c r="D28" s="7">
        <v>19683.439999999999</v>
      </c>
      <c r="E28" s="8">
        <f t="shared" si="0"/>
        <v>4003.7599999999984</v>
      </c>
      <c r="F28" s="8">
        <f t="shared" si="1"/>
        <v>25.534704789893652</v>
      </c>
      <c r="G28" s="7" t="s">
        <v>54</v>
      </c>
    </row>
    <row r="29" spans="1:7" x14ac:dyDescent="0.3">
      <c r="A29" s="7">
        <v>7110</v>
      </c>
      <c r="B29" s="7" t="s">
        <v>19</v>
      </c>
      <c r="C29" s="7">
        <v>598425.64</v>
      </c>
      <c r="D29" s="7">
        <v>266065.03000000003</v>
      </c>
      <c r="E29" s="8">
        <f t="shared" si="0"/>
        <v>-332360.61</v>
      </c>
      <c r="F29" s="8">
        <f t="shared" si="1"/>
        <v>-55.53916606915439</v>
      </c>
      <c r="G29" s="7" t="s">
        <v>66</v>
      </c>
    </row>
    <row r="30" spans="1:7" x14ac:dyDescent="0.3">
      <c r="A30" s="7">
        <v>7112</v>
      </c>
      <c r="B30" s="7" t="s">
        <v>20</v>
      </c>
      <c r="C30" s="7">
        <v>1937449.24</v>
      </c>
      <c r="D30" s="7">
        <v>1995604.32</v>
      </c>
      <c r="E30" s="8">
        <f t="shared" si="0"/>
        <v>58155.080000000075</v>
      </c>
      <c r="F30" s="8">
        <f t="shared" si="1"/>
        <v>3.0016311549922392</v>
      </c>
      <c r="G30" s="7"/>
    </row>
    <row r="31" spans="1:7" x14ac:dyDescent="0.3">
      <c r="A31" s="7">
        <v>7111</v>
      </c>
      <c r="B31" s="7" t="s">
        <v>21</v>
      </c>
      <c r="C31" s="7">
        <v>11499.2</v>
      </c>
      <c r="D31" s="7">
        <v>13516.85</v>
      </c>
      <c r="E31" s="8">
        <f t="shared" si="0"/>
        <v>2017.6499999999996</v>
      </c>
      <c r="F31" s="8">
        <f t="shared" si="1"/>
        <v>17.546003200222614</v>
      </c>
      <c r="G31" s="7" t="s">
        <v>84</v>
      </c>
    </row>
    <row r="32" spans="1:7" x14ac:dyDescent="0.3">
      <c r="A32" s="7" t="s">
        <v>78</v>
      </c>
      <c r="B32" s="7" t="s">
        <v>22</v>
      </c>
      <c r="C32" s="7">
        <v>142507.32</v>
      </c>
      <c r="D32" s="7">
        <v>146621.29999999999</v>
      </c>
      <c r="E32" s="8">
        <f t="shared" si="0"/>
        <v>4113.9799999999814</v>
      </c>
      <c r="F32" s="8">
        <f t="shared" si="1"/>
        <v>2.8868552155776825</v>
      </c>
      <c r="G32" s="7"/>
    </row>
    <row r="33" spans="1:7" x14ac:dyDescent="0.3">
      <c r="A33" s="7" t="s">
        <v>23</v>
      </c>
      <c r="B33" s="7" t="s">
        <v>24</v>
      </c>
      <c r="C33" s="11">
        <v>52764.2</v>
      </c>
      <c r="D33" s="11">
        <v>109543.81</v>
      </c>
      <c r="E33" s="12">
        <f t="shared" si="0"/>
        <v>56779.61</v>
      </c>
      <c r="F33" s="12">
        <f t="shared" si="1"/>
        <v>107.61010306230361</v>
      </c>
      <c r="G33" s="11" t="s">
        <v>85</v>
      </c>
    </row>
    <row r="34" spans="1:7" x14ac:dyDescent="0.3">
      <c r="A34" s="7" t="s">
        <v>25</v>
      </c>
      <c r="B34" s="7" t="s">
        <v>26</v>
      </c>
      <c r="C34" s="11">
        <v>125930.72</v>
      </c>
      <c r="D34" s="11">
        <v>145484.54999999999</v>
      </c>
      <c r="E34" s="12">
        <f t="shared" si="0"/>
        <v>19553.829999999987</v>
      </c>
      <c r="F34" s="12">
        <f t="shared" si="1"/>
        <v>15.527450331420312</v>
      </c>
      <c r="G34" s="11" t="s">
        <v>86</v>
      </c>
    </row>
    <row r="35" spans="1:7" x14ac:dyDescent="0.3">
      <c r="A35" s="7">
        <v>7180</v>
      </c>
      <c r="B35" s="7" t="s">
        <v>27</v>
      </c>
      <c r="C35" s="11">
        <v>29615</v>
      </c>
      <c r="D35" s="11">
        <v>4757.6000000000004</v>
      </c>
      <c r="E35" s="12">
        <f t="shared" si="0"/>
        <v>-24857.4</v>
      </c>
      <c r="F35" s="12">
        <f t="shared" si="1"/>
        <v>-83.935167989194667</v>
      </c>
      <c r="G35" s="11" t="s">
        <v>67</v>
      </c>
    </row>
    <row r="36" spans="1:7" x14ac:dyDescent="0.3">
      <c r="A36" s="7">
        <v>8830</v>
      </c>
      <c r="B36" s="7" t="s">
        <v>28</v>
      </c>
      <c r="C36" s="11">
        <v>1707.6</v>
      </c>
      <c r="D36" s="11">
        <v>1556.64</v>
      </c>
      <c r="E36" s="12">
        <f t="shared" si="0"/>
        <v>-150.95999999999981</v>
      </c>
      <c r="F36" s="12">
        <f t="shared" si="1"/>
        <v>-8.8404778636682977</v>
      </c>
      <c r="G36" s="11"/>
    </row>
    <row r="37" spans="1:7" x14ac:dyDescent="0.3">
      <c r="A37" s="7" t="s">
        <v>29</v>
      </c>
      <c r="B37" s="7" t="s">
        <v>30</v>
      </c>
      <c r="C37" s="11">
        <v>5078.5600000000004</v>
      </c>
      <c r="D37" s="11">
        <v>5637.44</v>
      </c>
      <c r="E37" s="12">
        <f t="shared" si="0"/>
        <v>558.8799999999992</v>
      </c>
      <c r="F37" s="12">
        <f t="shared" si="1"/>
        <v>11.004694244037665</v>
      </c>
      <c r="G37" s="11" t="s">
        <v>87</v>
      </c>
    </row>
    <row r="38" spans="1:7" x14ac:dyDescent="0.3">
      <c r="A38" s="7" t="s">
        <v>31</v>
      </c>
      <c r="B38" s="7" t="s">
        <v>32</v>
      </c>
      <c r="C38" s="11">
        <v>165.8</v>
      </c>
      <c r="D38" s="11">
        <v>6571.34</v>
      </c>
      <c r="E38" s="12">
        <f t="shared" si="0"/>
        <v>6405.54</v>
      </c>
      <c r="F38" s="12">
        <f t="shared" si="1"/>
        <v>3863.413751507841</v>
      </c>
      <c r="G38" s="11"/>
    </row>
    <row r="39" spans="1:7" x14ac:dyDescent="0.3">
      <c r="A39" s="7">
        <v>4310</v>
      </c>
      <c r="B39" s="7" t="s">
        <v>33</v>
      </c>
      <c r="C39" s="11">
        <v>0</v>
      </c>
      <c r="D39" s="11">
        <v>0</v>
      </c>
      <c r="E39" s="12">
        <f t="shared" si="0"/>
        <v>0</v>
      </c>
      <c r="F39" s="12"/>
      <c r="G39" s="11" t="s">
        <v>53</v>
      </c>
    </row>
    <row r="40" spans="1:7" x14ac:dyDescent="0.3">
      <c r="A40" s="7">
        <v>8270</v>
      </c>
      <c r="B40" s="7" t="s">
        <v>34</v>
      </c>
      <c r="C40" s="11">
        <v>50000</v>
      </c>
      <c r="D40" s="11">
        <v>5846.92</v>
      </c>
      <c r="E40" s="12">
        <f t="shared" si="0"/>
        <v>-44153.08</v>
      </c>
      <c r="F40" s="12">
        <f t="shared" si="1"/>
        <v>-88.306160000000006</v>
      </c>
      <c r="G40" s="11" t="s">
        <v>55</v>
      </c>
    </row>
    <row r="41" spans="1:7" x14ac:dyDescent="0.3">
      <c r="A41" s="7" t="s">
        <v>79</v>
      </c>
      <c r="B41" s="7" t="s">
        <v>35</v>
      </c>
      <c r="C41" s="11">
        <v>12815.36</v>
      </c>
      <c r="D41" s="11">
        <v>29707.11</v>
      </c>
      <c r="E41" s="12">
        <f t="shared" si="0"/>
        <v>16891.75</v>
      </c>
      <c r="F41" s="12">
        <f t="shared" si="1"/>
        <v>131.80862652317219</v>
      </c>
      <c r="G41" s="11" t="s">
        <v>68</v>
      </c>
    </row>
    <row r="42" spans="1:7" x14ac:dyDescent="0.3">
      <c r="A42" s="7">
        <v>7423</v>
      </c>
      <c r="B42" s="7" t="s">
        <v>36</v>
      </c>
      <c r="C42" s="11">
        <v>1296.2</v>
      </c>
      <c r="D42" s="11">
        <v>1974</v>
      </c>
      <c r="E42" s="12">
        <f t="shared" si="0"/>
        <v>677.8</v>
      </c>
      <c r="F42" s="12">
        <f t="shared" si="1"/>
        <v>52.291313068970823</v>
      </c>
      <c r="G42" s="11"/>
    </row>
    <row r="43" spans="1:7" x14ac:dyDescent="0.3">
      <c r="A43" s="7" t="s">
        <v>37</v>
      </c>
      <c r="B43" s="7" t="s">
        <v>38</v>
      </c>
      <c r="C43" s="11">
        <v>234126.68</v>
      </c>
      <c r="D43" s="11">
        <v>237511.93</v>
      </c>
      <c r="E43" s="12">
        <f t="shared" si="0"/>
        <v>3385.25</v>
      </c>
      <c r="F43" s="12">
        <f t="shared" si="1"/>
        <v>1.4459052680369382</v>
      </c>
      <c r="G43" s="11"/>
    </row>
    <row r="44" spans="1:7" x14ac:dyDescent="0.3">
      <c r="A44" s="7" t="s">
        <v>39</v>
      </c>
      <c r="B44" s="7" t="s">
        <v>40</v>
      </c>
      <c r="C44" s="11">
        <v>3298.52</v>
      </c>
      <c r="D44" s="11">
        <v>3601.53</v>
      </c>
      <c r="E44" s="12">
        <f t="shared" si="0"/>
        <v>303.01000000000022</v>
      </c>
      <c r="F44" s="12">
        <f t="shared" si="1"/>
        <v>9.1862411020700279</v>
      </c>
      <c r="G44" s="11" t="s">
        <v>88</v>
      </c>
    </row>
    <row r="45" spans="1:7" x14ac:dyDescent="0.3">
      <c r="A45" s="7">
        <v>7740</v>
      </c>
      <c r="B45" s="7" t="s">
        <v>62</v>
      </c>
      <c r="C45" s="11">
        <v>1980</v>
      </c>
      <c r="D45" s="11">
        <v>1900</v>
      </c>
      <c r="E45" s="12">
        <f t="shared" si="0"/>
        <v>-80</v>
      </c>
      <c r="F45" s="12">
        <f t="shared" si="1"/>
        <v>-4.0404040404040416</v>
      </c>
      <c r="G45" s="11"/>
    </row>
    <row r="46" spans="1:7" x14ac:dyDescent="0.3">
      <c r="A46" s="7">
        <v>7750</v>
      </c>
      <c r="B46" s="7" t="s">
        <v>41</v>
      </c>
      <c r="C46" s="11">
        <v>543.91999999999996</v>
      </c>
      <c r="D46" s="11">
        <v>473.77</v>
      </c>
      <c r="E46" s="12">
        <f t="shared" si="0"/>
        <v>-70.149999999999977</v>
      </c>
      <c r="F46" s="12">
        <f t="shared" si="1"/>
        <v>-12.897117223121043</v>
      </c>
      <c r="G46" s="11"/>
    </row>
    <row r="47" spans="1:7" x14ac:dyDescent="0.3">
      <c r="A47" s="7">
        <v>7720</v>
      </c>
      <c r="B47" s="7" t="s">
        <v>42</v>
      </c>
      <c r="C47" s="7">
        <v>3110.84</v>
      </c>
      <c r="D47" s="7">
        <v>3691.43</v>
      </c>
      <c r="E47" s="8">
        <f t="shared" si="0"/>
        <v>580.58999999999969</v>
      </c>
      <c r="F47" s="8">
        <f t="shared" si="1"/>
        <v>18.66344781473812</v>
      </c>
      <c r="G47" s="7" t="s">
        <v>89</v>
      </c>
    </row>
    <row r="48" spans="1:7" x14ac:dyDescent="0.3">
      <c r="A48" s="7">
        <v>7551</v>
      </c>
      <c r="B48" s="7" t="s">
        <v>43</v>
      </c>
      <c r="C48" s="7">
        <v>20811.400000000001</v>
      </c>
      <c r="D48" s="7">
        <v>9292.56</v>
      </c>
      <c r="E48" s="8">
        <f t="shared" si="0"/>
        <v>-11518.840000000002</v>
      </c>
      <c r="F48" s="8">
        <f t="shared" si="1"/>
        <v>-55.3487031146391</v>
      </c>
      <c r="G48" s="7"/>
    </row>
    <row r="49" spans="1:7" x14ac:dyDescent="0.3">
      <c r="A49" s="7" t="s">
        <v>44</v>
      </c>
      <c r="B49" s="7" t="s">
        <v>45</v>
      </c>
      <c r="C49" s="7">
        <v>33594.92</v>
      </c>
      <c r="D49" s="7">
        <v>45766.81</v>
      </c>
      <c r="E49" s="8">
        <f t="shared" si="0"/>
        <v>12171.89</v>
      </c>
      <c r="F49" s="8">
        <f t="shared" si="1"/>
        <v>36.231340928926159</v>
      </c>
      <c r="G49" s="7" t="s">
        <v>69</v>
      </c>
    </row>
    <row r="50" spans="1:7" x14ac:dyDescent="0.3">
      <c r="A50" s="7">
        <v>7421</v>
      </c>
      <c r="B50" s="7" t="s">
        <v>46</v>
      </c>
      <c r="C50" s="7">
        <v>1200.6400000000001</v>
      </c>
      <c r="D50" s="7">
        <v>0</v>
      </c>
      <c r="E50" s="8">
        <f t="shared" si="0"/>
        <v>-1200.6400000000001</v>
      </c>
      <c r="F50" s="8">
        <f t="shared" si="1"/>
        <v>-100</v>
      </c>
      <c r="G50" s="7"/>
    </row>
    <row r="51" spans="1:7" x14ac:dyDescent="0.3">
      <c r="A51" s="7" t="s">
        <v>47</v>
      </c>
      <c r="B51" s="7" t="s">
        <v>48</v>
      </c>
      <c r="C51" s="7">
        <v>13429.32</v>
      </c>
      <c r="D51" s="7">
        <v>0</v>
      </c>
      <c r="E51" s="8">
        <f t="shared" si="0"/>
        <v>-13429.32</v>
      </c>
      <c r="F51" s="8">
        <f t="shared" si="1"/>
        <v>-100</v>
      </c>
      <c r="G51" s="7"/>
    </row>
    <row r="52" spans="1:7" x14ac:dyDescent="0.3">
      <c r="A52" s="7">
        <v>8810</v>
      </c>
      <c r="B52" s="7" t="s">
        <v>52</v>
      </c>
      <c r="C52" s="7">
        <v>1126</v>
      </c>
      <c r="D52" s="7">
        <v>0</v>
      </c>
      <c r="E52" s="8">
        <f t="shared" si="0"/>
        <v>-1126</v>
      </c>
      <c r="F52" s="8">
        <f t="shared" si="1"/>
        <v>-100</v>
      </c>
      <c r="G52" s="7"/>
    </row>
    <row r="53" spans="1:7" x14ac:dyDescent="0.3">
      <c r="A53" s="7"/>
      <c r="B53" s="5" t="s">
        <v>63</v>
      </c>
      <c r="C53" s="5">
        <f>SUM(C28:C52)</f>
        <v>3298156.7600000002</v>
      </c>
      <c r="D53" s="5">
        <f>SUM(D28:D52)</f>
        <v>3054808.38</v>
      </c>
      <c r="E53" s="8">
        <f t="shared" si="0"/>
        <v>-243348.38000000035</v>
      </c>
      <c r="F53" s="8">
        <f t="shared" si="1"/>
        <v>-7.3783145468197944</v>
      </c>
      <c r="G53" s="7"/>
    </row>
    <row r="54" spans="1:7" x14ac:dyDescent="0.3">
      <c r="A54" s="7"/>
      <c r="B54" s="7"/>
      <c r="C54" s="7"/>
      <c r="D54" s="7"/>
      <c r="E54" s="8"/>
      <c r="F54" s="8"/>
      <c r="G54" s="7"/>
    </row>
    <row r="55" spans="1:7" x14ac:dyDescent="0.3">
      <c r="A55" s="7"/>
      <c r="B55" s="5" t="s">
        <v>49</v>
      </c>
      <c r="C55" s="5">
        <f>SUM(C24-C53)</f>
        <v>7710.0599999995902</v>
      </c>
      <c r="D55" s="5">
        <f>SUM(D24-D53)</f>
        <v>-99470.199999999721</v>
      </c>
      <c r="E55" s="8">
        <f t="shared" si="0"/>
        <v>-107180.25999999931</v>
      </c>
      <c r="F55" s="8">
        <f t="shared" si="1"/>
        <v>-1390.1352259256737</v>
      </c>
      <c r="G55" s="7"/>
    </row>
    <row r="56" spans="1:7" x14ac:dyDescent="0.3">
      <c r="A56" s="7"/>
      <c r="B56" s="5" t="s">
        <v>50</v>
      </c>
      <c r="C56" s="5">
        <v>413533.09</v>
      </c>
      <c r="D56" s="5">
        <v>413533.09</v>
      </c>
      <c r="E56" s="8">
        <f t="shared" si="0"/>
        <v>0</v>
      </c>
      <c r="F56" s="8">
        <f t="shared" si="1"/>
        <v>0</v>
      </c>
      <c r="G56" s="7"/>
    </row>
    <row r="57" spans="1:7" x14ac:dyDescent="0.3">
      <c r="A57" s="7"/>
      <c r="B57" s="5" t="s">
        <v>51</v>
      </c>
      <c r="C57" s="5">
        <v>500000</v>
      </c>
      <c r="D57" s="5">
        <v>363735.97</v>
      </c>
      <c r="E57" s="8">
        <f t="shared" si="0"/>
        <v>-136264.03000000003</v>
      </c>
      <c r="F57" s="8">
        <f t="shared" si="1"/>
        <v>-27.252806000000007</v>
      </c>
      <c r="G57" s="7"/>
    </row>
    <row r="58" spans="1:7" x14ac:dyDescent="0.3">
      <c r="A58" s="7"/>
      <c r="B58" s="7"/>
      <c r="C58" s="7"/>
      <c r="D58" s="7"/>
      <c r="E58" s="7"/>
      <c r="F58" s="7"/>
      <c r="G58" s="7"/>
    </row>
    <row r="61" spans="1:7" x14ac:dyDescent="0.3">
      <c r="B61" s="1" t="s">
        <v>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Iluta Valdmane</dc:creator>
  <cp:lastModifiedBy>Madara Mežģirte</cp:lastModifiedBy>
  <dcterms:created xsi:type="dcterms:W3CDTF">2024-02-26T13:09:23Z</dcterms:created>
  <dcterms:modified xsi:type="dcterms:W3CDTF">2025-03-03T13:20:26Z</dcterms:modified>
</cp:coreProperties>
</file>