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Mājaslapai/"/>
    </mc:Choice>
  </mc:AlternateContent>
  <xr:revisionPtr revIDLastSave="0" documentId="8_{2196581C-4F94-4E39-8B56-EE1E69903A4A}" xr6:coauthVersionLast="47" xr6:coauthVersionMax="47" xr10:uidLastSave="{00000000-0000-0000-0000-000000000000}"/>
  <bookViews>
    <workbookView xWindow="-120" yWindow="-120" windowWidth="20730" windowHeight="11040" tabRatio="901" xr2:uid="{00000000-000D-0000-FFFF-FFFF00000000}"/>
  </bookViews>
  <sheets>
    <sheet name="teritoriju uzkopšan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7" l="1"/>
  <c r="O22" i="7"/>
  <c r="O21" i="7"/>
  <c r="O20" i="7"/>
  <c r="O19" i="7"/>
  <c r="O18" i="7"/>
  <c r="O17" i="7"/>
  <c r="N17" i="7"/>
  <c r="M17" i="7"/>
  <c r="L17" i="7"/>
  <c r="K17" i="7"/>
  <c r="D17" i="7"/>
  <c r="O16" i="7"/>
  <c r="N16" i="7"/>
  <c r="M16" i="7"/>
  <c r="L16" i="7"/>
  <c r="K16" i="7"/>
  <c r="J16" i="7"/>
  <c r="G16" i="7"/>
</calcChain>
</file>

<file path=xl/sharedStrings.xml><?xml version="1.0" encoding="utf-8"?>
<sst xmlns="http://schemas.openxmlformats.org/spreadsheetml/2006/main" count="37" uniqueCount="34">
  <si>
    <t>Uzņēmējs: SIA Aizkraukles KUK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</si>
  <si>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</si>
  <si>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</si>
  <si>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</si>
  <si>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</si>
  <si>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</si>
  <si>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</si>
  <si>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</si>
  <si>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</si>
  <si>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</si>
  <si>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</si>
  <si>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</si>
  <si>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</si>
  <si>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</si>
  <si>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</si>
  <si>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</si>
  <si>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</si>
  <si>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Kopā:</t>
  </si>
  <si>
    <t>Pieskaitāmās izmaksas 8%</t>
  </si>
  <si>
    <t>Kopā</t>
  </si>
  <si>
    <t>PVN 21%</t>
  </si>
  <si>
    <t>Kopā ar PVN</t>
  </si>
  <si>
    <t xml:space="preserve">Darba devēja sociālais nodoklis 23,59% </t>
  </si>
  <si>
    <t>Pakalpojuma izmaksas (stunda) EUR</t>
  </si>
  <si>
    <t>Pakalpojums: Teritoriju uzkopšana, uzraudzība</t>
  </si>
  <si>
    <t>mēn.</t>
  </si>
  <si>
    <t>(darba veids nosaukums)</t>
  </si>
  <si>
    <t>Teritoriju uzkopšana, uzraudzība 2025</t>
  </si>
  <si>
    <t>Pasūtītājs: Aizkraukles pagasta KN</t>
  </si>
  <si>
    <t>2025.gada 27.jūnijs</t>
  </si>
  <si>
    <t>Objekta adrese: Aizkraukles pagasts, Kalna iela 20</t>
  </si>
  <si>
    <t>Tāme Nr.22</t>
  </si>
  <si>
    <t>Tāmi sastādīja: Zemgus Vītoliņš</t>
  </si>
  <si>
    <t>Kultūras nama teritorijas uzkopšana, monitorings (07.2025.-12.2025.)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</si>
</sst>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4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4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2" fontId="6" fillId="0" borderId="13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" fontId="8" fillId="3" borderId="2" xfId="1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3" fontId="6" fillId="3" borderId="2" xfId="1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9" xfId="0" applyFont="1" applyBorder="1" applyAlignment="1">
      <alignment horizontal="right" wrapText="1"/>
    </xf>
    <xf numFmtId="2" fontId="10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43" fontId="7" fillId="3" borderId="2" xfId="1" applyNumberFormat="1" applyFont="1" applyFill="1" applyBorder="1" applyAlignment="1">
      <alignment horizontal="right" vertical="center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2" fontId="6" fillId="3" borderId="0" xfId="1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2" fontId="9" fillId="0" borderId="2" xfId="0" applyNumberFormat="1" applyFont="1" applyBorder="1" applyAlignment="1">
      <alignment horizontal="right"/>
    </xf>
    <xf numFmtId="0" fontId="10" fillId="0" borderId="0" xfId="0" applyFont="1"/>
    <xf numFmtId="2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11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2"/>
  <sheetViews>
    <sheetView tabSelected="1" topLeftCell="A7" workbookViewId="0">
      <selection activeCell="B16" sqref="B16"/>
    </sheetView>
  </sheetViews>
  <sheetFormatPr defaultRowHeight="15" x14ac:dyDescent="0.25"/>
  <cols>
    <col min="1" max="1" width="4.42578125" customWidth="1"/>
    <col min="2" max="2" width="28.42578125" customWidth="1"/>
    <col min="3" max="4" width="5.5703125" customWidth="1"/>
    <col min="5" max="5" width="8.28515625" customWidth="1"/>
    <col min="6" max="6" width="6.5703125" customWidth="1"/>
    <col min="7" max="7" width="6.42578125" customWidth="1"/>
    <col min="8" max="8" width="9.42578125" customWidth="1"/>
    <col min="9" max="9" width="6.42578125" customWidth="1"/>
    <col min="10" max="10" width="7.7109375" customWidth="1"/>
    <col min="11" max="11" width="8.5703125" customWidth="1"/>
    <col min="12" max="12" width="9" customWidth="1"/>
    <col min="14" max="14" width="11.5703125" customWidth="1"/>
    <col min="15" max="15" width="10.5703125" customWidth="1"/>
  </cols>
  <sheetData>
    <row r="1" spans="1:15" s="15" customFormat="1" ht="18.75" x14ac:dyDescent="0.3">
      <c r="A1" s="49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15" customFormat="1" ht="18.75" x14ac:dyDescent="0.3">
      <c r="A2" s="50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s="15" customFormat="1" ht="12.75" customHeight="1" x14ac:dyDescent="0.2">
      <c r="A3" s="52" t="s">
        <v>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s="15" customFormat="1" ht="15.75" x14ac:dyDescent="0.25">
      <c r="A4" s="16">
        <v>1</v>
      </c>
      <c r="B4" s="2" t="s">
        <v>28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15" customFormat="1" ht="15.75" x14ac:dyDescent="0.25">
      <c r="A5" s="16">
        <v>2</v>
      </c>
      <c r="B5" s="2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15" customFormat="1" ht="15.75" x14ac:dyDescent="0.25">
      <c r="A6" s="16">
        <v>3</v>
      </c>
      <c r="B6" s="2" t="s">
        <v>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15" customFormat="1" ht="15.75" x14ac:dyDescent="0.25">
      <c r="A7" s="16">
        <v>4</v>
      </c>
      <c r="B7" s="2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15" customFormat="1" ht="15.75" x14ac:dyDescent="0.25">
      <c r="A8" s="17">
        <v>5</v>
      </c>
      <c r="B8" s="1" t="s">
        <v>32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15" customFormat="1" x14ac:dyDescent="0.25">
      <c r="A9" s="40"/>
      <c r="B9" s="40"/>
      <c r="C9" s="40"/>
      <c r="D9" s="40"/>
      <c r="E9" s="46" t="s">
        <v>23</v>
      </c>
      <c r="F9" s="47"/>
      <c r="G9" s="47"/>
      <c r="H9" s="47"/>
      <c r="I9" s="47"/>
      <c r="J9" s="47"/>
      <c r="K9" s="48"/>
      <c r="L9" s="39"/>
      <c r="M9" s="39">
        <f>O22</f>
        <v>4061.32685838</v>
      </c>
      <c r="N9" s="39"/>
      <c r="O9" s="39"/>
    </row>
    <row r="10" spans="1:15" s="15" customFormat="1" ht="12.75" x14ac:dyDescent="0.25">
      <c r="A10" s="40"/>
      <c r="B10" s="40"/>
      <c r="C10" s="40"/>
      <c r="D10" s="40"/>
      <c r="E10" s="41" t="s">
        <v>1</v>
      </c>
      <c r="F10" s="42"/>
      <c r="G10" s="42"/>
      <c r="H10" s="43"/>
      <c r="I10" s="44" t="s">
        <v>29</v>
      </c>
      <c r="J10" s="45"/>
      <c r="K10" s="45"/>
      <c r="L10" s="45"/>
      <c r="M10" s="45"/>
      <c r="N10" s="45"/>
      <c r="O10" s="45"/>
    </row>
    <row r="11" spans="1:15" x14ac:dyDescent="0.25">
      <c r="A11" s="10" t="s">
        <v>2</v>
      </c>
      <c r="B11" s="10" t="s">
        <v>3</v>
      </c>
      <c r="C11" s="10" t="s">
        <v>4</v>
      </c>
      <c r="D11" s="13" t="s">
        <v>5</v>
      </c>
      <c r="E11" s="6" t="s">
        <v>6</v>
      </c>
      <c r="F11" s="5"/>
      <c r="G11" s="5"/>
      <c r="H11" s="5"/>
      <c r="I11" s="5"/>
      <c r="J11" s="4"/>
      <c r="K11" s="3" t="s">
        <v>7</v>
      </c>
      <c r="L11" s="3"/>
      <c r="M11" s="3"/>
      <c r="N11" s="3"/>
      <c r="O11" s="3"/>
    </row>
    <row r="12" spans="1:15" x14ac:dyDescent="0.25">
      <c r="A12" s="9"/>
      <c r="B12" s="9"/>
      <c r="C12" s="9"/>
      <c r="D12" s="7"/>
      <c r="E12" s="13" t="s">
        <v>8</v>
      </c>
      <c r="F12" s="13" t="s">
        <v>9</v>
      </c>
      <c r="G12" s="13" t="s">
        <v>10</v>
      </c>
      <c r="H12" s="13" t="s">
        <v>11</v>
      </c>
      <c r="I12" s="13" t="s">
        <v>12</v>
      </c>
      <c r="J12" s="13" t="s">
        <v>13</v>
      </c>
      <c r="K12" s="11" t="s">
        <v>14</v>
      </c>
      <c r="L12" s="11" t="s">
        <v>10</v>
      </c>
      <c r="M12" s="11" t="s">
        <v>11</v>
      </c>
      <c r="N12" s="11" t="s">
        <v>12</v>
      </c>
      <c r="O12" s="11" t="s">
        <v>15</v>
      </c>
    </row>
    <row r="13" spans="1:15" ht="23.1" customHeight="1" x14ac:dyDescent="0.25">
      <c r="A13" s="8"/>
      <c r="B13" s="8"/>
      <c r="C13" s="8"/>
      <c r="D13" s="12"/>
      <c r="E13" s="12"/>
      <c r="F13" s="12"/>
      <c r="G13" s="12"/>
      <c r="H13" s="12"/>
      <c r="I13" s="12"/>
      <c r="J13" s="12"/>
      <c r="K13" s="11"/>
      <c r="L13" s="11"/>
      <c r="M13" s="11"/>
      <c r="N13" s="11"/>
      <c r="O13" s="11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16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38.25" x14ac:dyDescent="0.25">
      <c r="A16" s="19">
        <v>2</v>
      </c>
      <c r="B16" s="22" t="s">
        <v>33</v>
      </c>
      <c r="C16" s="23" t="s">
        <v>25</v>
      </c>
      <c r="D16" s="24">
        <v>6</v>
      </c>
      <c r="E16" s="25">
        <v>21</v>
      </c>
      <c r="F16" s="25">
        <v>13.67</v>
      </c>
      <c r="G16" s="26">
        <f>E16*F16</f>
        <v>287.07</v>
      </c>
      <c r="H16" s="26">
        <v>42.55</v>
      </c>
      <c r="I16" s="27">
        <v>125.65</v>
      </c>
      <c r="J16" s="25">
        <f>G16+H16+I16</f>
        <v>455.27</v>
      </c>
      <c r="K16" s="25">
        <f>D16*E16</f>
        <v>126</v>
      </c>
      <c r="L16" s="25">
        <f>K16*F16</f>
        <v>1722.42</v>
      </c>
      <c r="M16" s="25">
        <f>D16*H16</f>
        <v>255.29999999999998</v>
      </c>
      <c r="N16" s="25">
        <f>D16*I16</f>
        <v>753.90000000000009</v>
      </c>
      <c r="O16" s="25">
        <f>SUM(L16:N16)</f>
        <v>2731.62</v>
      </c>
    </row>
    <row r="17" spans="1:15" x14ac:dyDescent="0.25">
      <c r="A17" s="28"/>
      <c r="B17" s="29" t="s">
        <v>17</v>
      </c>
      <c r="C17" s="30"/>
      <c r="D17" s="30">
        <f>SUM(D16:D16)</f>
        <v>6</v>
      </c>
      <c r="E17" s="30"/>
      <c r="F17" s="30"/>
      <c r="G17" s="30"/>
      <c r="H17" s="30"/>
      <c r="I17" s="30"/>
      <c r="J17" s="30"/>
      <c r="K17" s="31">
        <f>SUM(K16:K16)</f>
        <v>126</v>
      </c>
      <c r="L17" s="31">
        <f>SUM(L16:L16)</f>
        <v>1722.42</v>
      </c>
      <c r="M17" s="31">
        <f>SUM(M16:M16)</f>
        <v>255.29999999999998</v>
      </c>
      <c r="N17" s="31">
        <f>SUM(N16:N16)</f>
        <v>753.90000000000009</v>
      </c>
      <c r="O17" s="32">
        <f>SUM(O16:O16)</f>
        <v>2731.62</v>
      </c>
    </row>
    <row r="18" spans="1:15" x14ac:dyDescent="0.25">
      <c r="B18" s="33"/>
      <c r="C18" s="34"/>
      <c r="D18" s="34"/>
      <c r="E18" s="35"/>
      <c r="F18" s="36"/>
      <c r="G18" s="35"/>
      <c r="H18" s="36"/>
      <c r="I18" s="36"/>
      <c r="J18" s="36"/>
      <c r="K18" s="14" t="s">
        <v>18</v>
      </c>
      <c r="L18" s="14"/>
      <c r="M18" s="14"/>
      <c r="N18" s="14"/>
      <c r="O18" s="37">
        <f>O17*0.08</f>
        <v>218.52959999999999</v>
      </c>
    </row>
    <row r="19" spans="1:15" x14ac:dyDescent="0.25">
      <c r="B19" s="38"/>
      <c r="C19" s="38"/>
      <c r="D19" s="38"/>
      <c r="E19" s="38"/>
      <c r="F19" s="36"/>
      <c r="G19" s="35"/>
      <c r="H19" s="36"/>
      <c r="I19" s="36"/>
      <c r="J19" s="36"/>
      <c r="K19" s="14" t="s">
        <v>22</v>
      </c>
      <c r="L19" s="14"/>
      <c r="M19" s="14"/>
      <c r="N19" s="14"/>
      <c r="O19" s="37">
        <f>L17*0.2359</f>
        <v>406.31887800000004</v>
      </c>
    </row>
    <row r="20" spans="1:15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14" t="s">
        <v>19</v>
      </c>
      <c r="L20" s="14"/>
      <c r="M20" s="14"/>
      <c r="N20" s="14"/>
      <c r="O20" s="37">
        <f>SUM(O17:O19)</f>
        <v>3356.4684779999998</v>
      </c>
    </row>
    <row r="21" spans="1:15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14" t="s">
        <v>20</v>
      </c>
      <c r="L21" s="14"/>
      <c r="M21" s="14"/>
      <c r="N21" s="14"/>
      <c r="O21" s="37">
        <f>O20*0.21</f>
        <v>704.85838037999997</v>
      </c>
    </row>
    <row r="22" spans="1:15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14" t="s">
        <v>21</v>
      </c>
      <c r="L22" s="14"/>
      <c r="M22" s="14"/>
      <c r="N22" s="14"/>
      <c r="O22" s="37">
        <f>O20+O21</f>
        <v>4061.32685838</v>
      </c>
    </row>
  </sheetData>
  <mergeCells count="34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10:H10"/>
    <mergeCell ref="I10:O10"/>
    <mergeCell ref="E9:K9"/>
    <mergeCell ref="K11:O11"/>
    <mergeCell ref="E12:E13"/>
    <mergeCell ref="F12:F13"/>
    <mergeCell ref="G12:G13"/>
    <mergeCell ref="H12:H13"/>
    <mergeCell ref="O12:O13"/>
    <mergeCell ref="A11:A13"/>
    <mergeCell ref="B11:B13"/>
    <mergeCell ref="C11:C13"/>
    <mergeCell ref="D11:D13"/>
    <mergeCell ref="E11:J11"/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teritoriju uzkopšana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2021-01-10T09:47:02Z</cp:lastPrinted>
  <dcterms:created xsi:type="dcterms:W3CDTF">2018-11-23T12:55:41Z</dcterms:created>
  <dcterms:modified xsi:type="dcterms:W3CDTF">2025-07-18T08:53:26Z</dcterms:modified>
  <cp:category/>
</cp:coreProperties>
</file>