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aizkraukle-my.sharepoint.com/personal/daiga_naroga_aizkraukle_lv/Documents/Darbvirsma/Domes sēdes 2026/"/>
    </mc:Choice>
  </mc:AlternateContent>
  <xr:revisionPtr revIDLastSave="0" documentId="8_{34A891D4-3896-4C04-81F8-387871702420}" xr6:coauthVersionLast="47" xr6:coauthVersionMax="47" xr10:uidLastSave="{00000000-0000-0000-0000-000000000000}"/>
  <bookViews>
    <workbookView xWindow="-120" yWindow="-120" windowWidth="20730" windowHeight="11040" activeTab="1" xr2:uid="{00000000-000D-0000-FFFF-FFFF00000000}"/>
  </bookViews>
  <sheets>
    <sheet name="darba_uzdevums" sheetId="1" r:id="rId1"/>
    <sheet name="Ēku saraksts" sheetId="6" r:id="rId2"/>
    <sheet name="gala_nodevums" sheetId="5" r:id="rId3"/>
    <sheet name="cenas_piedavajums" sheetId="4" r:id="rId4"/>
    <sheet name="audita_limenis" sheetId="2" r:id="rId5"/>
    <sheet name="specifiskas_prasibas" sheetId="3" r:id="rId6"/>
  </sheets>
  <definedNames>
    <definedName name="_xlnm._FilterDatabase" localSheetId="1" hidden="1">'Ēku saraksts'!$A$1:$Q$98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8" i="6" l="1"/>
  <c r="B27" i="3"/>
  <c r="A27" i="3"/>
  <c r="B26" i="3"/>
  <c r="A26" i="3"/>
  <c r="B25" i="3"/>
  <c r="A25" i="3"/>
  <c r="B24" i="3"/>
  <c r="A24" i="3"/>
  <c r="B23" i="3"/>
  <c r="A23" i="3"/>
  <c r="B22" i="3"/>
  <c r="A22" i="3"/>
  <c r="B21" i="3"/>
  <c r="A21" i="3"/>
  <c r="B20" i="3"/>
  <c r="A20" i="3"/>
  <c r="B19" i="3"/>
  <c r="A19" i="3"/>
  <c r="B18" i="3"/>
  <c r="A18" i="3"/>
  <c r="B17" i="3"/>
  <c r="A17" i="3"/>
  <c r="B16" i="3"/>
  <c r="A16" i="3"/>
  <c r="B15" i="3"/>
  <c r="A15" i="3"/>
  <c r="B14" i="3"/>
  <c r="A14" i="3"/>
  <c r="B13" i="3"/>
  <c r="A13" i="3"/>
  <c r="B12" i="3"/>
  <c r="A12" i="3"/>
  <c r="B11" i="3"/>
  <c r="A11" i="3"/>
  <c r="B10" i="3"/>
  <c r="A10" i="3"/>
  <c r="B9" i="3"/>
  <c r="A9" i="3"/>
  <c r="B8" i="3"/>
  <c r="A8" i="3"/>
  <c r="B7" i="3"/>
  <c r="A7" i="3"/>
  <c r="B6" i="3"/>
  <c r="A6" i="3"/>
  <c r="B5" i="3"/>
  <c r="A5" i="3"/>
  <c r="B4" i="3"/>
  <c r="A4" i="3"/>
  <c r="B3" i="3"/>
  <c r="A3" i="3"/>
  <c r="B2" i="3"/>
  <c r="A2" i="3"/>
  <c r="B1" i="3"/>
  <c r="A1" i="3"/>
  <c r="G27" i="4"/>
  <c r="G26" i="4"/>
  <c r="G25" i="4"/>
  <c r="O9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Gatis Žogla</author>
  </authors>
  <commentList>
    <comment ref="B3" authorId="0" shapeId="0" xr:uid="{00000000-0006-0000-0200-000001000000}">
      <text>
        <r>
          <rPr>
            <b/>
            <sz val="9"/>
            <rFont val="Tahoma"/>
            <family val="2"/>
          </rPr>
          <t>Norāda īsu energoefektivitātes pasākuma nosaukumu, lai ir skaidri saprotams, kur un kas tieši tiks veikts</t>
        </r>
      </text>
    </comment>
    <comment ref="C3" authorId="0" shapeId="0" xr:uid="{00000000-0006-0000-0200-000002000000}">
      <text>
        <r>
          <rPr>
            <b/>
            <sz val="9"/>
            <rFont val="Tahoma"/>
            <family val="2"/>
          </rPr>
          <t>Apraksta energoefektivitātes pasākuma tehniskās detaļas (siltumizolācijas biezumi, U-vērtības, Saules paneļu jaudas, jaunu katlu efektivitātes, u.t.t.)</t>
        </r>
        <r>
          <rPr>
            <sz val="9"/>
            <rFont val="Tahoma"/>
            <family val="2"/>
          </rPr>
          <t xml:space="preserve">
</t>
        </r>
      </text>
    </comment>
    <comment ref="D3" authorId="0" shapeId="0" xr:uid="{00000000-0006-0000-0200-000003000000}">
      <text>
        <r>
          <rPr>
            <b/>
            <sz val="9"/>
            <rFont val="Tahoma"/>
            <family val="2"/>
          </rPr>
          <t>Saules paneļu (vai citu atjaunojamo energoresursu) uzstādīšanas gadījumā tiek norādīts ar saules paneļiem (vai citiem atjaunojamiem energoresursiem) saražotais un no tīkla aizstātais elektroeneŗgijas (vai siltumenerģijas) apjoms</t>
        </r>
      </text>
    </comment>
    <comment ref="E3" authorId="0" shapeId="0" xr:uid="{00000000-0006-0000-0200-000004000000}">
      <text>
        <r>
          <rPr>
            <b/>
            <sz val="9"/>
            <rFont val="Tahoma"/>
            <family val="2"/>
          </rPr>
          <t>Ja nav pieejama detalizēta energoefektivitātes pasākumu izmaksu tāme, tad energoauditors novērtē aptuveno investīciju apjomu.</t>
        </r>
      </text>
    </comment>
    <comment ref="G3" authorId="0" shapeId="0" xr:uid="{00000000-0006-0000-0200-000005000000}">
      <text>
        <r>
          <rPr>
            <b/>
            <sz val="9"/>
            <rFont val="Tahoma"/>
            <family val="2"/>
          </rPr>
          <t>Vienkāršo atmaksāšanās laiku norāda pie uzņēmumā spēkā esošā enerģijas tarifa</t>
        </r>
      </text>
    </comment>
  </commentList>
</comments>
</file>

<file path=xl/sharedStrings.xml><?xml version="1.0" encoding="utf-8"?>
<sst xmlns="http://schemas.openxmlformats.org/spreadsheetml/2006/main" count="1527" uniqueCount="660">
  <si>
    <t>Nr.</t>
  </si>
  <si>
    <t>Parametrs</t>
  </si>
  <si>
    <t>Apraksts</t>
  </si>
  <si>
    <t>Energoaudita sagatavošanas laiks</t>
  </si>
  <si>
    <t>9 mēneši</t>
  </si>
  <si>
    <t>Uzņēmuma nosaukums</t>
  </si>
  <si>
    <t>Aizkraukles novada pašvaldība</t>
  </si>
  <si>
    <t>Uzņēmuma darbības īss apraksts</t>
  </si>
  <si>
    <t>Veic likumā pašvaldībai noteiktās funkcijas</t>
  </si>
  <si>
    <t>Izmērīto enerģijas datu pieejamība</t>
  </si>
  <si>
    <t>Skatīt izklājlapā "ēku saraksts"</t>
  </si>
  <si>
    <t>Ēkas plānu / kadastrālo lietu pieejamība</t>
  </si>
  <si>
    <t>Pieejama kadastrālās uzmērīšanas lieta</t>
  </si>
  <si>
    <t>Tehnisko rasējumu pieejamība</t>
  </si>
  <si>
    <t>nav</t>
  </si>
  <si>
    <t>Saite uz uzņēmuma apsekojuma bildēm, dokumentāciju</t>
  </si>
  <si>
    <t>Uzņēmuma kontaktpersona, kas būs atbildīga par energoaudita norisi no uzņēmuma puses</t>
  </si>
  <si>
    <t>Uldis Kristaps Rudzītis, 26395452, uldis.kristaps.rudzitis@aizkraukle.lv</t>
  </si>
  <si>
    <t>Kopsavilkums</t>
  </si>
  <si>
    <t>Aizkraukles novada pašvaldība vēlas veikt 96 pašvaldībās ēku energosertifikāciju un/vai ēku tehnisko apsekošanu. Jāveic ēkas energoaudits, jāsagatavo energosertifikāts un apkures sistēmas pārbaudes aktu atbilstoši MK noteiktumiem Nr. 222 "Ēku energoefektivitātes aprēķina metodes un ēku energosertifikācijas noteikumi". Visās ēkas ir jāizskata un jāsniedz energoefektivitātes uzlabošanas ieteikumi, kā arī specifiski jāizskata saules paneļu un elektroenerģijas batēriju uzstādīšana Iršu muižas klētī. Atsevišķām ēkām "ēku sarakstā" iztrūkst dati, jo nepietiek laika pašvaldībai apkopot informāciju pilnīgi.</t>
  </si>
  <si>
    <t>Normatīvajos aktos noteikto prasību izpilde</t>
  </si>
  <si>
    <t>Jā/nē</t>
  </si>
  <si>
    <t>Robežas</t>
  </si>
  <si>
    <t>Uzņēmuma energoaudits jāsagatavo saskaņā ar MK noteikumiem Nr. 487 "Uzņēmumu energoaudita noteikumi" un jāreģistrē BIS</t>
  </si>
  <si>
    <t>Nē</t>
  </si>
  <si>
    <t>Jāveic ēku energosertifikācija un jāreģistrē BIS</t>
  </si>
  <si>
    <t>Jā</t>
  </si>
  <si>
    <t>Visas izklājlapā "Ēku saraksts" iekļautās ēkas.</t>
  </si>
  <si>
    <t>Apskatāmās sistēmas</t>
  </si>
  <si>
    <t>Esošā situācija, esošie dati</t>
  </si>
  <si>
    <t>Audita līmenis</t>
  </si>
  <si>
    <t>Izskatāmie pasākumi</t>
  </si>
  <si>
    <t>Specifiskas prasības</t>
  </si>
  <si>
    <t>1.</t>
  </si>
  <si>
    <t>Siltumenerģijas ražošana / ieguve</t>
  </si>
  <si>
    <t>n/a</t>
  </si>
  <si>
    <t>1.1.</t>
  </si>
  <si>
    <t>Centralizētā siltumapgāde / siltummezgls</t>
  </si>
  <si>
    <t>Visas ēkas kurām izklājlapā "Ēku saraksts" zem apkures veida kolonnas norādīts - Centralizētā siltumapgāde</t>
  </si>
  <si>
    <t>II</t>
  </si>
  <si>
    <t>Apskatīt iespējamos energoefektivitātes pasākumus siltummezgla darbības uzlabošanai</t>
  </si>
  <si>
    <t>Sastādīt apkures sistēmas pārbaudes aktu atbilstoši MK Nr 222 "Ēku energoefektivitātes aprēķina metodes un ēku energosertifikācijas noteikumi"</t>
  </si>
  <si>
    <t>1.2.</t>
  </si>
  <si>
    <t>Katli</t>
  </si>
  <si>
    <t>Visas ēkas kurām izklājlapā "Ēku saraksts" zem apkures veida  kolonnā norādīts katla veids</t>
  </si>
  <si>
    <t>Apskatīt iespējamos energoefektivitātes uzlabojumus siltummezgla darbības uzlabošanai</t>
  </si>
  <si>
    <t>1.3.</t>
  </si>
  <si>
    <t>Trases</t>
  </si>
  <si>
    <t>2.</t>
  </si>
  <si>
    <t>Elektroenerģijas ražošana / ieguve</t>
  </si>
  <si>
    <t>2.1.</t>
  </si>
  <si>
    <t>Pirktā elektroenerģija</t>
  </si>
  <si>
    <t>2.2.</t>
  </si>
  <si>
    <t>Iršu muižas klēts- magazīna</t>
  </si>
  <si>
    <t>Nav elektroenerģijas ražošana</t>
  </si>
  <si>
    <t>Izskatīt saules paneļu un elektroenerģijas uzkrāšanas batēriju uzstādīšanu</t>
  </si>
  <si>
    <t>Noteikt atbilstošo saules paneļu sistēmas un bateriju lielumu, aprēķināt ietaupījumu un atmaksāšanās laiku</t>
  </si>
  <si>
    <t>2.3.</t>
  </si>
  <si>
    <t>Aukstumenerģijas ražošana ražošanas procesiem</t>
  </si>
  <si>
    <t>3.</t>
  </si>
  <si>
    <t>Apkure</t>
  </si>
  <si>
    <t>3.1.</t>
  </si>
  <si>
    <t>Ēkas norobežojošās konstrukcijas</t>
  </si>
  <si>
    <t>Visas ēkas, kuras ir izklājlapā "Ēku saraksts" ir atzimēts, ka nepieciešams energosertifikāts un/vai tehniskā apsekošana</t>
  </si>
  <si>
    <t>1. Ēku energosertifikācijas procesā izskatīt energoefektivitātes pasākumus norobežojošajās konstrukcijās
2. Jāveic ēkas tehniskā apsekošana</t>
  </si>
  <si>
    <t>Atbilstoši MK Nr 222 "Ēku energoefektivitātes aprēķina metodes un ēku energosertifikācijas noteikumi"
Jāveic būvju tehniskās apsekošanas atbilstoši būvnormatīvam LBN 405-21</t>
  </si>
  <si>
    <t>3.2.</t>
  </si>
  <si>
    <t>Ēkas apkures sistēmas</t>
  </si>
  <si>
    <t>Visas ēkas, kuras ir izklājlapā "Ēku saraksts"</t>
  </si>
  <si>
    <t>Apskatīt iespējamos energoefektivitātes pasākumus ēkas apkures sistēmai</t>
  </si>
  <si>
    <t>4.</t>
  </si>
  <si>
    <t>Enerģijas monitoringa/vadības sistēmas</t>
  </si>
  <si>
    <t>5.</t>
  </si>
  <si>
    <t>Karstā ūdens sagatavošana</t>
  </si>
  <si>
    <t>I</t>
  </si>
  <si>
    <t>Veikt enerģijas aprēķinus, lai iekļautu ēkas energosertifikātā</t>
  </si>
  <si>
    <t>Atbilstoši MK Nr 222 "Ēku energoefektivitātes aprēķina metodes un ēku energosertifikācijas noteikumi"</t>
  </si>
  <si>
    <t>6.</t>
  </si>
  <si>
    <t>Apgaismojums</t>
  </si>
  <si>
    <t>Veikt enerģijas aprēķinus, lai iekļautu ēkas energosertifikātā. Jāizstrādā gaisa kondicionēšanas sistēmas pārbaudes akts.</t>
  </si>
  <si>
    <t xml:space="preserve">Atbilstoši MK Nr 222 "Ēku energoefektivitātes aprēķina metodes un ēku energosertifikācijas noteikumi" </t>
  </si>
  <si>
    <t>7.</t>
  </si>
  <si>
    <t>Ventilācija</t>
  </si>
  <si>
    <t>Visas ēkas kurām izklājlapā "Ēku saraksts" zem mehāniskās ventilāciajs kolonnas norādīts, ka ir</t>
  </si>
  <si>
    <t>8.</t>
  </si>
  <si>
    <t>Telpu dzesēšana</t>
  </si>
  <si>
    <t>Visas ēkas kurām izklājlapā "Ēku saraksts" zem dzesēšanas kolonnas norādīts, ka ir</t>
  </si>
  <si>
    <t>Izskatīt Veikt enerģijas aprēķinus, lai iekļautu ēkas energosertifikātā. Jāizskata energoefektivitātes pasākumus telpu dzesēšanai.</t>
  </si>
  <si>
    <t>9.</t>
  </si>
  <si>
    <t>Rūpnieciskajos procesos patērētā elektroenerģijas</t>
  </si>
  <si>
    <t>9.1.</t>
  </si>
  <si>
    <t>Produkcijas ražošanas iekārtas</t>
  </si>
  <si>
    <t>9.2.</t>
  </si>
  <si>
    <t>Saspiestā gaisa sistēmas</t>
  </si>
  <si>
    <t>9.3.</t>
  </si>
  <si>
    <t>Motori</t>
  </si>
  <si>
    <t>9.4.</t>
  </si>
  <si>
    <t>Dzesēšana / saldēšana</t>
  </si>
  <si>
    <t>10.</t>
  </si>
  <si>
    <t>Rūpnieciskajos procesos patērētā siltumenerģija</t>
  </si>
  <si>
    <t>10.1.</t>
  </si>
  <si>
    <t>Tvaika sistēmas</t>
  </si>
  <si>
    <t>10.2.</t>
  </si>
  <si>
    <t>11.</t>
  </si>
  <si>
    <t>Transports</t>
  </si>
  <si>
    <t>12.</t>
  </si>
  <si>
    <t>Citi enerģijas patērētāji</t>
  </si>
  <si>
    <t>Iestādes nosaukums</t>
  </si>
  <si>
    <t>Adrese</t>
  </si>
  <si>
    <t>Apvienība</t>
  </si>
  <si>
    <t>Platība, m2</t>
  </si>
  <si>
    <t>Kadastra Nr.</t>
  </si>
  <si>
    <t>Ekspluatācijas uzsākšanas gads</t>
  </si>
  <si>
    <t>Apkures veids (Katliem norādīt jaudu un kurināmo)</t>
  </si>
  <si>
    <t>Mehāniskā ventilācija</t>
  </si>
  <si>
    <t>Karstā ūdens sagatavošanas veids</t>
  </si>
  <si>
    <t>Dzesēšana</t>
  </si>
  <si>
    <t>Fasāde siltināta</t>
  </si>
  <si>
    <t>Siltumskaitītājs/kurināma uzskaite (kādi pieejamie dati, laika griezums)</t>
  </si>
  <si>
    <t>Vai ir viedais elektroenerģijas skaitītājs (pieejami ikstundas dati)?</t>
  </si>
  <si>
    <t>Nepieciešams ēkas energosertifikāts</t>
  </si>
  <si>
    <t>Nepieciešama tehniskā apsekošana</t>
  </si>
  <si>
    <t>Specifiski pasākumi</t>
  </si>
  <si>
    <t>Specifiskās prasības</t>
  </si>
  <si>
    <t>Aizkraukles pagasta kultūras nams</t>
  </si>
  <si>
    <t>Kalna iela 20, Aizkraukles pagasts, Aizkraukles novads</t>
  </si>
  <si>
    <t>Aizkraukle</t>
  </si>
  <si>
    <t>32440050094001</t>
  </si>
  <si>
    <t>CSS</t>
  </si>
  <si>
    <t>El. Boileris</t>
  </si>
  <si>
    <t>Ir( 3 gadi)</t>
  </si>
  <si>
    <t>Ir</t>
  </si>
  <si>
    <t>Aizkraukles mākslas skola, Bāriņtiesa</t>
  </si>
  <si>
    <t>Gaismas iela 4A, Aizkraukle</t>
  </si>
  <si>
    <t>32010020105008</t>
  </si>
  <si>
    <t>IR( 3 gadi)</t>
  </si>
  <si>
    <t>Aizkraukles PII "Saulīte"</t>
  </si>
  <si>
    <t>Ziemeļu iela 1, Aizkraukle</t>
  </si>
  <si>
    <t>32010020105018</t>
  </si>
  <si>
    <t>ir</t>
  </si>
  <si>
    <t>jā</t>
  </si>
  <si>
    <t>nē</t>
  </si>
  <si>
    <t>Biroju ēka Pļaviņās</t>
  </si>
  <si>
    <t>Rīgas iela 19, Pļaviņas</t>
  </si>
  <si>
    <t>Pļaviņas</t>
  </si>
  <si>
    <t>32130011531016</t>
  </si>
  <si>
    <t>Aizkraukles nov. vidusskola</t>
  </si>
  <si>
    <t>Draudzības krastmala 5, Aizkraukle</t>
  </si>
  <si>
    <t>32010020108001, 32010020108021</t>
  </si>
  <si>
    <t>19xx, 2021</t>
  </si>
  <si>
    <t>ir(3 gadi)</t>
  </si>
  <si>
    <t>Dienesta viesnīcas ēka, Sociālais centrs</t>
  </si>
  <si>
    <t>Daugavas iela 1, Aizkraukle</t>
  </si>
  <si>
    <t>32010020106002</t>
  </si>
  <si>
    <t>2003/2023</t>
  </si>
  <si>
    <t>Aizkraukles novada Inerešu izglītības centrs</t>
  </si>
  <si>
    <t>Spīdolas iela 11, Aizkraukle</t>
  </si>
  <si>
    <t>32010020109003</t>
  </si>
  <si>
    <t>Aizkraukles sporta skola</t>
  </si>
  <si>
    <t>Draudzības krastmala 6, Aizkraukle</t>
  </si>
  <si>
    <t>32010020108003</t>
  </si>
  <si>
    <t>P. Barisona Aizkraukles Mūzikas skola</t>
  </si>
  <si>
    <t>Skolas iela 3, Aizkraukle</t>
  </si>
  <si>
    <t>32010020109004</t>
  </si>
  <si>
    <t>Aizkraukles Kultūras nams</t>
  </si>
  <si>
    <t>Spīdolas iela 2, Aizkraukle</t>
  </si>
  <si>
    <t>32010020137001</t>
  </si>
  <si>
    <t>Aizkraukles novada centrālā bibliotēka</t>
  </si>
  <si>
    <t>Lāčplēša iela 3, Aizkraukle</t>
  </si>
  <si>
    <t>32010020201001</t>
  </si>
  <si>
    <t>Aizkraukles PII "Zīlīte"</t>
  </si>
  <si>
    <t>Bērzu iela 10, Aizkraukle</t>
  </si>
  <si>
    <t>32010020218011</t>
  </si>
  <si>
    <t>Aizkraukles PII "Auseklītis"</t>
  </si>
  <si>
    <t>Sprīdīša iela 3, Aizkraukle</t>
  </si>
  <si>
    <t>32010020222003</t>
  </si>
  <si>
    <t>Aizkraukles novada vidusskola</t>
  </si>
  <si>
    <t>Lāčplēša iela 21, Aizkraukle</t>
  </si>
  <si>
    <t>32010020222069</t>
  </si>
  <si>
    <t>Aizkraukles novada vidusskolas jaunais korpuss</t>
  </si>
  <si>
    <t>Lāčplēša iela 21A, Aizkraukle</t>
  </si>
  <si>
    <t>32010020222070</t>
  </si>
  <si>
    <t>Aizkraukles Sporta Centrs</t>
  </si>
  <si>
    <t>Lāčplēša iela 21B, Aizkraukle</t>
  </si>
  <si>
    <t>32010020222078</t>
  </si>
  <si>
    <t>ja</t>
  </si>
  <si>
    <t>Biroju un soc. Dzīvokļu ēka</t>
  </si>
  <si>
    <t>Spīdolas iela 18, Aizkraukle</t>
  </si>
  <si>
    <t>32010020226001</t>
  </si>
  <si>
    <t>Aizkraukles mākslas skola</t>
  </si>
  <si>
    <t>Spīdolas iela 1, Aizkraukle</t>
  </si>
  <si>
    <t>32010020105015</t>
  </si>
  <si>
    <t>nē(???)</t>
  </si>
  <si>
    <t>Daudzeses pakalpojumu centrs, Administratīvā ēka</t>
  </si>
  <si>
    <t>"Pagastmāja", Daudzeses pagasts</t>
  </si>
  <si>
    <t>Jaunjelgava</t>
  </si>
  <si>
    <t>32500040083001</t>
  </si>
  <si>
    <t>granulas( katla ražotājs, x kW)</t>
  </si>
  <si>
    <t xml:space="preserve">granulas </t>
  </si>
  <si>
    <t>nav siltumskaitītāja/dati (3 gadi)</t>
  </si>
  <si>
    <t>Daudzeses PII "Čiekuriņš"</t>
  </si>
  <si>
    <t>"Čiekuriņš", Daudzeses pagasts</t>
  </si>
  <si>
    <t>32500040328001</t>
  </si>
  <si>
    <t>granulas/el. boileris</t>
  </si>
  <si>
    <t>Seces pamatskola, kultūras nams</t>
  </si>
  <si>
    <t>Pamatskola, Seces pagasts</t>
  </si>
  <si>
    <t>32780070187002, 32780070275001</t>
  </si>
  <si>
    <t>2003, 2004</t>
  </si>
  <si>
    <t>Dīzeļdegviela (katla ražotājs, x kW)</t>
  </si>
  <si>
    <t>el. boilers</t>
  </si>
  <si>
    <t>Seces PII "Vasariņa", Seces bibliotēka</t>
  </si>
  <si>
    <t>Vasariņa, Seces pagasts</t>
  </si>
  <si>
    <t>32780070038001</t>
  </si>
  <si>
    <t>Malkas ( x kW)</t>
  </si>
  <si>
    <t>El. Boileris, CSS</t>
  </si>
  <si>
    <t>Seces pakalpojumu centra administratīvā ēka</t>
  </si>
  <si>
    <t>"Pagastmāja", Seces pagasts</t>
  </si>
  <si>
    <t>32780070048001</t>
  </si>
  <si>
    <t>1985</t>
  </si>
  <si>
    <t>malkas katls 64kW</t>
  </si>
  <si>
    <t>el. boileri</t>
  </si>
  <si>
    <t>Aptiekas ēka Secē</t>
  </si>
  <si>
    <t>"Aptieka", Sece</t>
  </si>
  <si>
    <t>32780070187001</t>
  </si>
  <si>
    <t>1930</t>
  </si>
  <si>
    <t>malkas krāsnis</t>
  </si>
  <si>
    <t>Staburaga saieta nams, administrācija</t>
  </si>
  <si>
    <t>Staburaga saieta nams, Staburaga pagasts</t>
  </si>
  <si>
    <t>32840010173002</t>
  </si>
  <si>
    <t>2011</t>
  </si>
  <si>
    <t>elektroenerģija(siltumsūknis)</t>
  </si>
  <si>
    <t xml:space="preserve">el. boileris </t>
  </si>
  <si>
    <t>kontrolskaitītāju trūkums/dati kopēji(3 gadi)</t>
  </si>
  <si>
    <t>Sociālais dienests "Vīgantes"</t>
  </si>
  <si>
    <t>"Vīgantes pamatskola", Staburaga pagasts</t>
  </si>
  <si>
    <t>32840030081001</t>
  </si>
  <si>
    <t>no siltummezgla</t>
  </si>
  <si>
    <t>Sērenes pagasta ēka "ZVANIŅŠ"</t>
  </si>
  <si>
    <t>"Zvaniņš", Sērene</t>
  </si>
  <si>
    <t>32800020202001</t>
  </si>
  <si>
    <t>2003</t>
  </si>
  <si>
    <t>elektroenerģija</t>
  </si>
  <si>
    <t>el. boileris</t>
  </si>
  <si>
    <t>daļēja</t>
  </si>
  <si>
    <t>Sērenes Sporta un atpūtas centrs</t>
  </si>
  <si>
    <t>"Katlu māja", Sērenes pagasts</t>
  </si>
  <si>
    <t>32800020232001, 32800020232002</t>
  </si>
  <si>
    <t>x,                        2003</t>
  </si>
  <si>
    <t>Sērenes Tautas nams</t>
  </si>
  <si>
    <t>Sērenes tautas nams</t>
  </si>
  <si>
    <t>32800020204001</t>
  </si>
  <si>
    <t>elektrības patēriņš</t>
  </si>
  <si>
    <t>Jaunjelgavas apvienības pārvaldes administratīvā ēka</t>
  </si>
  <si>
    <t>Lāčplēša iela 11, Jaunjelgava</t>
  </si>
  <si>
    <t>32070020388001</t>
  </si>
  <si>
    <t>1912</t>
  </si>
  <si>
    <t>Jaunjelgavas PII "Atvasīte"</t>
  </si>
  <si>
    <t>Smilšu iela 2, Jaunjelgava</t>
  </si>
  <si>
    <t>32070020560001</t>
  </si>
  <si>
    <t>1988</t>
  </si>
  <si>
    <t>Jaunjelgavas vidusskola, internāts, sporta zāle</t>
  </si>
  <si>
    <t>Uzvaras 1, Jaunjelgava</t>
  </si>
  <si>
    <t>32070020675001</t>
  </si>
  <si>
    <t>1977</t>
  </si>
  <si>
    <t>Komunālās nodaļas telpas</t>
  </si>
  <si>
    <t>Jelgavas iela 30, Jaunjelgava</t>
  </si>
  <si>
    <t>32070020413001</t>
  </si>
  <si>
    <t>1929</t>
  </si>
  <si>
    <t>Andreja Upīša Skrīveru vidusskola</t>
  </si>
  <si>
    <t>Stacijas laukums 1, Skrīveri</t>
  </si>
  <si>
    <t>Skrīveri</t>
  </si>
  <si>
    <t>32820080544001</t>
  </si>
  <si>
    <t>1952</t>
  </si>
  <si>
    <t>daļēji</t>
  </si>
  <si>
    <t>Skrīveru kultūras centrs, A. Upīša Skrīveru bibliotēka</t>
  </si>
  <si>
    <t>Andreja Upīša iela 1, Skrīveri</t>
  </si>
  <si>
    <t>32820080545001</t>
  </si>
  <si>
    <t>1970</t>
  </si>
  <si>
    <t>Skrīveru daudzfunkcionālais sociālo pakalpojumu centrs</t>
  </si>
  <si>
    <t>Daugavas iela 85A, Skrīveri</t>
  </si>
  <si>
    <t>32820080204002</t>
  </si>
  <si>
    <t>2022</t>
  </si>
  <si>
    <t>CSS/EL.BOILERIS</t>
  </si>
  <si>
    <t>Skrīveru Mūzikas un mākslas skola</t>
  </si>
  <si>
    <t>Daugavas iela 85, Skrīveri</t>
  </si>
  <si>
    <t>32820080172001</t>
  </si>
  <si>
    <t>Skrīveru PII "Saulēni"</t>
  </si>
  <si>
    <t>Zemkopības institūts 15, Skrīveri</t>
  </si>
  <si>
    <t>32820070049022</t>
  </si>
  <si>
    <t>1981</t>
  </si>
  <si>
    <t>granulas( katla ražotājs, 70 kW)</t>
  </si>
  <si>
    <t>Skrīveru PII "Sprīdītis"</t>
  </si>
  <si>
    <t>Sprīdīša iela 1, Skrīveri</t>
  </si>
  <si>
    <t>32820100441001</t>
  </si>
  <si>
    <t>1982</t>
  </si>
  <si>
    <r>
      <rPr>
        <sz val="11"/>
        <color rgb="FF000000"/>
        <rFont val="Calibri"/>
        <family val="2"/>
        <scheme val="minor"/>
      </rPr>
      <t>granulas( katla ražotājs, 150 kW)</t>
    </r>
  </si>
  <si>
    <t>Skrīveru pagasta pārvalde</t>
  </si>
  <si>
    <t>Daugavas iela 59, Skrīveri</t>
  </si>
  <si>
    <t>32820080416001</t>
  </si>
  <si>
    <t>1962</t>
  </si>
  <si>
    <r>
      <rPr>
        <sz val="11"/>
        <color rgb="FF000000"/>
        <rFont val="Calibri"/>
        <family val="2"/>
        <scheme val="minor"/>
      </rPr>
      <t>granulas( katla ražotājs, 50 kW)</t>
    </r>
  </si>
  <si>
    <t>jā ( no iekšpuses)</t>
  </si>
  <si>
    <t>Bebru pagasta PII "Bitīte"</t>
  </si>
  <si>
    <t>"Bērnudārzs", Vecbebri</t>
  </si>
  <si>
    <t>Koknese</t>
  </si>
  <si>
    <t>32460060207001</t>
  </si>
  <si>
    <t>CSS/ gāze</t>
  </si>
  <si>
    <t>Tēlnieka Voldemāra Jākabsona memoriālā māja</t>
  </si>
  <si>
    <t>"Galdiņi", Vecbebri</t>
  </si>
  <si>
    <t>32460060318001</t>
  </si>
  <si>
    <t>1875</t>
  </si>
  <si>
    <t>-</t>
  </si>
  <si>
    <t>Vecbebru pagastmāja</t>
  </si>
  <si>
    <t>"Pagastmāja", Vecbebri</t>
  </si>
  <si>
    <t>32460060211001</t>
  </si>
  <si>
    <t>1979</t>
  </si>
  <si>
    <t>Gāze ( katla ražotājs, x kW)</t>
  </si>
  <si>
    <t xml:space="preserve">CSS </t>
  </si>
  <si>
    <t>Bebru pagasta pakalpojumu centrs</t>
  </si>
  <si>
    <t>"Papardes", Vecbrbri</t>
  </si>
  <si>
    <t>32460060197001</t>
  </si>
  <si>
    <t>1960</t>
  </si>
  <si>
    <t>CSS/ el. boileris</t>
  </si>
  <si>
    <t>Vecbebru tehnikuma mācību korpuss</t>
  </si>
  <si>
    <t>Vecbebru tehnikuma komplekss</t>
  </si>
  <si>
    <t>32460060110002, 32460060110001</t>
  </si>
  <si>
    <t>1982,             1984</t>
  </si>
  <si>
    <t>kopā ar dienesta viesnīcu ( 3 gadi)</t>
  </si>
  <si>
    <t>Kokneses pamatskola- attīstības centrs, skolas ēka</t>
  </si>
  <si>
    <t>Kokneses speciālā internātskola, Bormaņi, Kokneses pagasts</t>
  </si>
  <si>
    <t>32600040183001</t>
  </si>
  <si>
    <t>caurplūdes sildītājs</t>
  </si>
  <si>
    <t xml:space="preserve">ir </t>
  </si>
  <si>
    <t>jā(derīgs līdz 06.06.2026)</t>
  </si>
  <si>
    <t>jā(14.04.2016)</t>
  </si>
  <si>
    <t>Kokneses pamatskola- attīstības centrs, internāta ēka</t>
  </si>
  <si>
    <t>32600040183002</t>
  </si>
  <si>
    <t>1920</t>
  </si>
  <si>
    <t xml:space="preserve"> caurplūdes sildītājs</t>
  </si>
  <si>
    <t>jā(12.11.2018)</t>
  </si>
  <si>
    <t>Kokneses pamatskola- attīstības centrs, galdniecības ēka</t>
  </si>
  <si>
    <t>32600040183004 32600040183005  32600040183006</t>
  </si>
  <si>
    <t>1970          1989         1989</t>
  </si>
  <si>
    <t xml:space="preserve">nav ūdens ēkā </t>
  </si>
  <si>
    <t>ir(1 gads)</t>
  </si>
  <si>
    <t>jā(10.02.2015)</t>
  </si>
  <si>
    <t>Iršu pagasta pakalpojumu centrs, Bibliotēka</t>
  </si>
  <si>
    <t>"Kūlēni", Irši</t>
  </si>
  <si>
    <t>32540030229002</t>
  </si>
  <si>
    <t>Pērses pamatskola</t>
  </si>
  <si>
    <t>Pērses pamatskola, Irši</t>
  </si>
  <si>
    <t>32540030231001</t>
  </si>
  <si>
    <t>Iršu pagasta sporta halle</t>
  </si>
  <si>
    <t>32540030231004</t>
  </si>
  <si>
    <t>CSS/el. boileris</t>
  </si>
  <si>
    <t>"Magazīna", Irši</t>
  </si>
  <si>
    <t>32540030268001</t>
  </si>
  <si>
    <t>elektrība</t>
  </si>
  <si>
    <t>Saules paneļu un bateriju uzstādīšanas iespējas</t>
  </si>
  <si>
    <t>Cik ilgā laikā atmaksāsies uzstādītās iekārtas</t>
  </si>
  <si>
    <t>Pērses pamatskolas ēdnīcas ēka</t>
  </si>
  <si>
    <t>32540030231003</t>
  </si>
  <si>
    <t>Kokneses PII "Gundega"</t>
  </si>
  <si>
    <t>Lāčplēša iela 7, Koknese</t>
  </si>
  <si>
    <t>32600130435001</t>
  </si>
  <si>
    <t>Noliktava un garāža Koknesē</t>
  </si>
  <si>
    <t>Lāčplēša iela 1a, Koknese</t>
  </si>
  <si>
    <t>32600130616001</t>
  </si>
  <si>
    <t>1980</t>
  </si>
  <si>
    <t>Ilmāra Gaiša Kokneses Vidusskola</t>
  </si>
  <si>
    <t>Parka iela 27, Koknese</t>
  </si>
  <si>
    <t>32600130421002</t>
  </si>
  <si>
    <t>1965</t>
  </si>
  <si>
    <t>CSS/el.boileri</t>
  </si>
  <si>
    <t>datorklase</t>
  </si>
  <si>
    <t>Ilmāra Gaiša Kokneses Vidusskolas dienesta viesnīca</t>
  </si>
  <si>
    <t>32600130421003</t>
  </si>
  <si>
    <t>nav atsevišķu skaitītāju</t>
  </si>
  <si>
    <t>Kokneses apvienības pārvalde</t>
  </si>
  <si>
    <t>Meliatoru iela 1, Koknese</t>
  </si>
  <si>
    <t>32600130483001</t>
  </si>
  <si>
    <t>1989</t>
  </si>
  <si>
    <t>granulas( 2xGD-Eco70, 140 kW)</t>
  </si>
  <si>
    <t>el. boileri, caurplūdes sildītājs</t>
  </si>
  <si>
    <t>Kokneses pagasta bibliotēka</t>
  </si>
  <si>
    <t>1905. gada iela 7, Koknese</t>
  </si>
  <si>
    <t>32600130415001</t>
  </si>
  <si>
    <t>1973</t>
  </si>
  <si>
    <t>bijušais sociālais dienests Koknese</t>
  </si>
  <si>
    <t>Vērenes iela 1, Koknese</t>
  </si>
  <si>
    <t>32600140278001</t>
  </si>
  <si>
    <t>1900</t>
  </si>
  <si>
    <t>jā ( no iekšpuses?)</t>
  </si>
  <si>
    <t>Kokneses kultūras nams</t>
  </si>
  <si>
    <t>Hanzas iela 2, Koknese</t>
  </si>
  <si>
    <t>32600130455001</t>
  </si>
  <si>
    <t>1935</t>
  </si>
  <si>
    <t>šķeldas katls</t>
  </si>
  <si>
    <t xml:space="preserve">nē </t>
  </si>
  <si>
    <t>Pļaviņu apvienības pārvaldes ēka</t>
  </si>
  <si>
    <t>Dzelzceļa iela 11, Pļaviņas</t>
  </si>
  <si>
    <t>32130010168001</t>
  </si>
  <si>
    <t>malkas krāsnis/elektroenerģija</t>
  </si>
  <si>
    <t>Sporta zāle, Pļaviņu mūzikas skola, Jauniešu ideju centrs "Ideja"</t>
  </si>
  <si>
    <t>Daugavas iela 50, Pļaviņas</t>
  </si>
  <si>
    <t>32130010663002, 32130010663001, 32130010663003</t>
  </si>
  <si>
    <t>1900,                  1936,          1958</t>
  </si>
  <si>
    <t>Klintaines pagasta pakalpojumu centrs</t>
  </si>
  <si>
    <t>Kūlīši, Stukmaņi, Klintaines pagasts</t>
  </si>
  <si>
    <t>32580090060001</t>
  </si>
  <si>
    <t>jā( no 31.07.2026)</t>
  </si>
  <si>
    <t>Pļaviņi vidusskolas filiāle Odzienā</t>
  </si>
  <si>
    <t>Skola, Vietalvas pagasts</t>
  </si>
  <si>
    <t>32920110116001, 32920110116008</t>
  </si>
  <si>
    <t>1930,                  2011</t>
  </si>
  <si>
    <t xml:space="preserve">JĀ, </t>
  </si>
  <si>
    <t>Pļaviņu kultūras centrs</t>
  </si>
  <si>
    <t>Daugavas iela 49, Pļaviņas</t>
  </si>
  <si>
    <t>32130010664001</t>
  </si>
  <si>
    <t>1925</t>
  </si>
  <si>
    <t>Pļaviņu mākslas skola</t>
  </si>
  <si>
    <t>Daugavas iela 97, Pļaviņas</t>
  </si>
  <si>
    <t>32130010762001</t>
  </si>
  <si>
    <t>1938</t>
  </si>
  <si>
    <t>Pļaviņu PII "Jumītis"</t>
  </si>
  <si>
    <t>1. maija iela 4, Kriškalni, Aiviekstes pagasts</t>
  </si>
  <si>
    <t>32130010499001</t>
  </si>
  <si>
    <t>1995</t>
  </si>
  <si>
    <t>Pļaviņu vidusskola</t>
  </si>
  <si>
    <t>Daugavas iela 101. Pļaviņas</t>
  </si>
  <si>
    <t>32130010786001</t>
  </si>
  <si>
    <t>1966</t>
  </si>
  <si>
    <t>Sociālās aprūpes centrs Pļaviņas</t>
  </si>
  <si>
    <t>Daugavas iela 54. Pļaviņas</t>
  </si>
  <si>
    <t>32130010733001</t>
  </si>
  <si>
    <t>1910</t>
  </si>
  <si>
    <t>Pļaviņu PII "Bērziņš"</t>
  </si>
  <si>
    <t>Rīgas iela 11a, Pļaviņas</t>
  </si>
  <si>
    <t>32130011515004</t>
  </si>
  <si>
    <t>Vietalvas pagasta pakalpojuma centra ēka</t>
  </si>
  <si>
    <t>Pagastmāja, Vietalvas pagasts</t>
  </si>
  <si>
    <t>32920060134008</t>
  </si>
  <si>
    <t>2010</t>
  </si>
  <si>
    <t>granulas</t>
  </si>
  <si>
    <t>jā(no 23.03.2026)</t>
  </si>
  <si>
    <t>Pļaviņu vidusskolas filiāle Odzienā internāts</t>
  </si>
  <si>
    <t>Odziena, Vietalvas pagasts</t>
  </si>
  <si>
    <t>32920110235001</t>
  </si>
  <si>
    <t>Bibliotēka Pļaviņās Nr.1</t>
  </si>
  <si>
    <t>Raiņa iela 45, Pļaviņas</t>
  </si>
  <si>
    <t>32130010124001</t>
  </si>
  <si>
    <t>1956</t>
  </si>
  <si>
    <t>elektriskā</t>
  </si>
  <si>
    <t>no siltumsūkņa</t>
  </si>
  <si>
    <t>Bibliotēka Pļaviņās Nr.2</t>
  </si>
  <si>
    <t>Lielā iela 19, Pļaviņas</t>
  </si>
  <si>
    <t>32130011369001</t>
  </si>
  <si>
    <t>1895</t>
  </si>
  <si>
    <t>Neretas kultūras nams</t>
  </si>
  <si>
    <t>Pētera Lodziņa iela 1, Nereta</t>
  </si>
  <si>
    <t>Nereta</t>
  </si>
  <si>
    <t>32700070363001</t>
  </si>
  <si>
    <t>SAC "Nereta"</t>
  </si>
  <si>
    <t>Rīgas iela 6, Nereta</t>
  </si>
  <si>
    <t>32700070361001</t>
  </si>
  <si>
    <t>1950</t>
  </si>
  <si>
    <t>malkas katls ( ražotājs, x200kW)</t>
  </si>
  <si>
    <t>granulu katls, el. boileris</t>
  </si>
  <si>
    <t>PII "Ziediņš"</t>
  </si>
  <si>
    <t>Pasta iela 20, Nereta</t>
  </si>
  <si>
    <t>32700070364001</t>
  </si>
  <si>
    <t>1974</t>
  </si>
  <si>
    <t>malkas katls ( HROMETS KAU-200, x200kW)</t>
  </si>
  <si>
    <t>JĀ, REKUPERĀCIJAS SISTĒMA</t>
  </si>
  <si>
    <t>css</t>
  </si>
  <si>
    <t>Jāņa Jaunsudrabiņa vidusskolas sākumskola</t>
  </si>
  <si>
    <t>Ziedu iela 11, Nereta</t>
  </si>
  <si>
    <t>32700070365005</t>
  </si>
  <si>
    <t>1867</t>
  </si>
  <si>
    <t>nav siltumskaitītāja, skolas komplekss</t>
  </si>
  <si>
    <t>Jāņa Jaunsudrabiņa vidusskolas Dienesta Viesnīca</t>
  </si>
  <si>
    <t>Ziedu iela 20, Nereta</t>
  </si>
  <si>
    <t>32700070413001</t>
  </si>
  <si>
    <t>Pilskalnes pagasta padomes ēka, pagasta bibliotēka</t>
  </si>
  <si>
    <t>Nākotnes iela 4, Pilskalne</t>
  </si>
  <si>
    <t>32740050233001</t>
  </si>
  <si>
    <t>1975</t>
  </si>
  <si>
    <t>malkas katls ( ražotājs, x kW)</t>
  </si>
  <si>
    <t>Multifunkcionālais centrs "Sproģi"</t>
  </si>
  <si>
    <t>"Sproģu skola", Sproģi, Zalves pagasts</t>
  </si>
  <si>
    <t>32960130123001</t>
  </si>
  <si>
    <t>granulas( OPOP BIOPEL 200, 180kW)</t>
  </si>
  <si>
    <t>el.boileris</t>
  </si>
  <si>
    <t>Zalves atpūtas-kultūras nams, pagastmāja</t>
  </si>
  <si>
    <t>"Atpūtas", Zalve</t>
  </si>
  <si>
    <t>32960060220001</t>
  </si>
  <si>
    <t>Saieta nams-bibliotēka "Bērnudārs 2"</t>
  </si>
  <si>
    <t>"Bērnudārzs 2", Sproģi, Zalves pagasts</t>
  </si>
  <si>
    <t>32960130122001</t>
  </si>
  <si>
    <t>1987</t>
  </si>
  <si>
    <t>elektroenerģija, granulu katls( ražotājs, x kW)</t>
  </si>
  <si>
    <t xml:space="preserve">el. boileris, </t>
  </si>
  <si>
    <t>jā(?)</t>
  </si>
  <si>
    <t>Neretas administratīvā ēka</t>
  </si>
  <si>
    <t>Rīgas iela 1, Nereta</t>
  </si>
  <si>
    <t>32700070367003</t>
  </si>
  <si>
    <t>malkas katls , granulu katls ( Peltec 48, 48 kW)</t>
  </si>
  <si>
    <t>nē(vai no iekšpuses)</t>
  </si>
  <si>
    <t>Mazzalves pamatskola</t>
  </si>
  <si>
    <t>Skolas iela 1, Ērberģe</t>
  </si>
  <si>
    <t>32660100266001</t>
  </si>
  <si>
    <t>el.boileris/css</t>
  </si>
  <si>
    <t>Mazzalves pamatskolas sporta zāle</t>
  </si>
  <si>
    <t>Skolas iela 2A, Ērberģe</t>
  </si>
  <si>
    <t>32660100287001</t>
  </si>
  <si>
    <t>Dīzeļdegviela (PENDER VARIO  kW)</t>
  </si>
  <si>
    <t>Mazzalves PII "Vālodzīte"</t>
  </si>
  <si>
    <t>Skolas iela 2B, Ērberģe</t>
  </si>
  <si>
    <t>32660100393001</t>
  </si>
  <si>
    <t>1986</t>
  </si>
  <si>
    <t>Neretas Jāņa Jaunsudrabiņa vidusskola</t>
  </si>
  <si>
    <t>Dzirnavu iela 4, Nereta</t>
  </si>
  <si>
    <t>32700070365004</t>
  </si>
  <si>
    <t>1936</t>
  </si>
  <si>
    <t>Sporta centrs, bibliotēka, brīvā laika pavadīšanas centrs</t>
  </si>
  <si>
    <t>"Saulstari", Sūnākstes pagasts</t>
  </si>
  <si>
    <t>32860020088001, 32860020088002</t>
  </si>
  <si>
    <t>1981,              2021</t>
  </si>
  <si>
    <t>Sunākstes saieta nams</t>
  </si>
  <si>
    <t>"Saulrieši", Sunākstes pagasts</t>
  </si>
  <si>
    <t>32860020216001</t>
  </si>
  <si>
    <t>Neretas novada pašvaldības pagastmāja</t>
  </si>
  <si>
    <t>Liepu iela 2, Ērberģe</t>
  </si>
  <si>
    <t>32660100265001</t>
  </si>
  <si>
    <t>1984</t>
  </si>
  <si>
    <t>Biroju Ēka Aizkrauklē</t>
  </si>
  <si>
    <t>Lāčplēša iela 4, Aizkraukle</t>
  </si>
  <si>
    <t>32010020106003</t>
  </si>
  <si>
    <t>1963</t>
  </si>
  <si>
    <t>Bibliotēka, muzejs, pasts Ērberģē</t>
  </si>
  <si>
    <t>Liepu iela 3, Ērberģe</t>
  </si>
  <si>
    <t>bibliotēkas  platība m²</t>
  </si>
  <si>
    <t>bibliotēkas kadastra nr</t>
  </si>
  <si>
    <t>nē(?)</t>
  </si>
  <si>
    <t>Neretas Jāņa Jaunsudrabiņa vidusskolas sporta halle</t>
  </si>
  <si>
    <t>32700070365012</t>
  </si>
  <si>
    <t>malkas katls , 200kW</t>
  </si>
  <si>
    <t>CSS (sezona)</t>
  </si>
  <si>
    <t>Pakalpojumu centrs Skrīveros</t>
  </si>
  <si>
    <t>Daugavas 88A, Skrīveri</t>
  </si>
  <si>
    <t>32820080107001</t>
  </si>
  <si>
    <t>dati iespējams pieejami</t>
  </si>
  <si>
    <t xml:space="preserve">Iesniedzot uzņēmuma energoaudita pārskatu, realizējamiem energoefektivitātes pasākumiem jānorāda informācija atbilstoši zemāk minētajai tehniski ekonomiskā pamatojuma formai. </t>
  </si>
  <si>
    <t>Energoefektivitātes pasākums</t>
  </si>
  <si>
    <t>Pasākuma apraksts</t>
  </si>
  <si>
    <t>Enerģijas ietaupījums, MWh/gadā</t>
  </si>
  <si>
    <t>Investīciju apjoms pasākuma realizēšanai, EUR bez PVN</t>
  </si>
  <si>
    <r>
      <t>Emisiju ietaupījums, tonnas CO</t>
    </r>
    <r>
      <rPr>
        <vertAlign val="subscript"/>
        <sz val="11"/>
        <color theme="1"/>
        <rFont val="Calibri"/>
        <family val="2"/>
        <scheme val="minor"/>
      </rPr>
      <t>2</t>
    </r>
    <r>
      <rPr>
        <sz val="11"/>
        <color theme="1"/>
        <rFont val="Calibri"/>
        <family val="2"/>
        <charset val="186"/>
        <scheme val="minor"/>
      </rPr>
      <t>/gadā</t>
    </r>
  </si>
  <si>
    <t>Vienkāršais atmaksāšanās laiks, gadi</t>
  </si>
  <si>
    <t>Vispārīgās vienošanās 1.pielikums</t>
  </si>
  <si>
    <t>Cenu aptaujas veidlapa*</t>
  </si>
  <si>
    <t>Nepieciešamā pakalpojuma apraksts (aizpilda pasūtītājs):</t>
  </si>
  <si>
    <t>Skatīt izklājlapu "darba_uzdevums"</t>
  </si>
  <si>
    <t>Lūdzam iesniegt piedāvājumu, aizpildot veidlapu:</t>
  </si>
  <si>
    <t>Piegādātāja nosaukums</t>
  </si>
  <si>
    <t>Reģistrācijas numurs</t>
  </si>
  <si>
    <t>Pakalpojums**</t>
  </si>
  <si>
    <t>Pakalpojuma cena, EUR bez PVN</t>
  </si>
  <si>
    <t>Pakalpojuma kopējā cena, EUR bez PVN</t>
  </si>
  <si>
    <t>PVN</t>
  </si>
  <si>
    <t>Pakalpojuma kopējā cena, EUR ar PVN</t>
  </si>
  <si>
    <t>* Tiek aizpildīta, kad pasūtītājs ir izsludinājis cenu aptauju par konkrētu objektu</t>
  </si>
  <si>
    <t>** Veicamo darbu uzskaitījumu ar izcenojumu aizpilda izpildītājs</t>
  </si>
  <si>
    <t>Apliecinu, ka man ir zināms un saprotams veicamo darbu apjoms.</t>
  </si>
  <si>
    <t>ŠIS DOKUMENTS IR ELEKTRONISKI PARAKSTĪTS AR DROŠU ELEKTRONISKO PARAKSTU UN SATUR LAIKA ZĪMOGU</t>
  </si>
  <si>
    <t>Audita un tai skaitā Ražošanas procesa un iekārtu novērtējumu līmenis</t>
  </si>
  <si>
    <t>III</t>
  </si>
  <si>
    <t>Audita veids</t>
  </si>
  <si>
    <t>Vispārējs novērtējums (Walkthrough)</t>
  </si>
  <si>
    <t>Standarta</t>
  </si>
  <si>
    <t>Investīciju līmeņa</t>
  </si>
  <si>
    <t>Objekta/ražošanas procesa vizuāla apsekošana</t>
  </si>
  <si>
    <t>X</t>
  </si>
  <si>
    <r>
      <t>·</t>
    </r>
    <r>
      <rPr>
        <sz val="7"/>
        <color theme="1"/>
        <rFont val="Times New Roman"/>
        <family val="1"/>
      </rPr>
      <t xml:space="preserve">  </t>
    </r>
    <r>
      <rPr>
        <b/>
        <sz val="9"/>
        <color rgb="FF000000"/>
        <rFont val="Calibri"/>
        <family val="2"/>
        <scheme val="minor"/>
      </rPr>
      <t>Izmērīto (pieejamo) enerģijas patēriņa datu analīze</t>
    </r>
  </si>
  <si>
    <r>
      <t>·</t>
    </r>
    <r>
      <rPr>
        <sz val="7"/>
        <color theme="1"/>
        <rFont val="Times New Roman"/>
        <family val="1"/>
      </rPr>
      <t xml:space="preserve">  </t>
    </r>
    <r>
      <rPr>
        <b/>
        <sz val="9"/>
        <color rgb="FF000000"/>
        <rFont val="Calibri"/>
        <family val="2"/>
        <scheme val="minor"/>
      </rPr>
      <t>Energoefektivitātes potenciāla vispārīgs novērtējums balstoties uz līmeņatzīmēm (kWh/m</t>
    </r>
    <r>
      <rPr>
        <b/>
        <vertAlign val="superscript"/>
        <sz val="9"/>
        <color rgb="FF000000"/>
        <rFont val="Calibri"/>
        <family val="2"/>
        <scheme val="minor"/>
      </rPr>
      <t>2</t>
    </r>
    <r>
      <rPr>
        <b/>
        <sz val="9"/>
        <color rgb="FF000000"/>
        <rFont val="Calibri"/>
        <family val="2"/>
        <scheme val="minor"/>
      </rPr>
      <t xml:space="preserve"> gadā; kWh/saražoto produkcija vienību u.c.), salīdzināšana ar citiem uzņēmumiem, labākajām pieejamajām tehnoloģijām (BAT) un </t>
    </r>
  </si>
  <si>
    <r>
      <t>·</t>
    </r>
    <r>
      <rPr>
        <sz val="7"/>
        <color theme="1"/>
        <rFont val="Times New Roman"/>
        <family val="1"/>
      </rPr>
      <t xml:space="preserve">  </t>
    </r>
    <r>
      <rPr>
        <b/>
        <sz val="9"/>
        <color rgb="FF000000"/>
        <rFont val="Calibri"/>
        <family val="2"/>
        <scheme val="minor"/>
      </rPr>
      <t xml:space="preserve">Esošā enerģijas patēriņa aprēķins (enerģijas bilances sastādīšana) </t>
    </r>
  </si>
  <si>
    <t>-/X</t>
  </si>
  <si>
    <r>
      <t>·</t>
    </r>
    <r>
      <rPr>
        <sz val="7"/>
        <color theme="1"/>
        <rFont val="Times New Roman"/>
        <family val="1"/>
      </rPr>
      <t xml:space="preserve">  </t>
    </r>
    <r>
      <rPr>
        <b/>
        <sz val="9"/>
        <color rgb="FF000000"/>
        <rFont val="Calibri"/>
        <family val="2"/>
        <scheme val="minor"/>
      </rPr>
      <t>Ražošanas procesu diagrammas (enerģija un palīgmateriāli)</t>
    </r>
  </si>
  <si>
    <t>(tikai pasūtītāja noteikto tipveida energoefektivitātes pasākumiem)</t>
  </si>
  <si>
    <t>Pasūtītāja noteikto tipveida energoefektivitātes pasākumu apskatīšana (pasākumu izmaksas dod pasūtītājs)</t>
  </si>
  <si>
    <t>Iespējamo energoefektivitātes pasākumu apzināšana (pasākumu izmaksas nosaka energoauditors)</t>
  </si>
  <si>
    <t>Mērījumu veikšana objekta apsekošanas laikā (punktveida mērījumi)</t>
  </si>
  <si>
    <t>Datu logeru uzstādīšana – ilglaicīgi mērījumi</t>
  </si>
  <si>
    <t>Aprēķinos izmanto standarta pieņēmumus</t>
  </si>
  <si>
    <t>Aprēķinos izmanto objekta apsekošanas laikā iegūtos mērījumu datus</t>
  </si>
  <si>
    <t>Energoefektivitātes pasākumu vienkāršā atmaksāšanās laika aprēķins</t>
  </si>
  <si>
    <t>Detalizētas tāmes no tehnoloģiju piegādātājiem</t>
  </si>
  <si>
    <t>Detalizēta energoefektivitātes pasākumu analīze (IRR, NPV)</t>
  </si>
  <si>
    <t>Energoauditors veic vizuālu objekta /procesa apsekošanu un balstoties uz savu pieredzi nosaka vai objektā/procesā ir veicami tipveida energoefektivitātes pasākumi un vai tie varētu atmaksāties (balstoties uz šādu vai līdzīgu objektu/procesu tipveida darbību). Ja pasūtītājs dod energoefektivitātes pasākumu izmaksas, tad energoauditros aprēķina šī pasākuma aptuveno vienkāršo atmaksāšanās laiku (aprēķinā izmantojot aptuveno objekta/procesa enerģijas patēriņu, kas var nebūt validēts ar izmērītajiem datiem)</t>
  </si>
  <si>
    <t>Energoauditors veic vizuālu objekta /procesa apsekošanu. Veic punktveida mērījumus (atsevišķos gadījumos – uzstāda datu logerus ilglaicīgiem mērījumiem). Energoauditors  nosaka vai objektā/procesā ir veicami energoefektivitātes pasākumi. Energoauditros nosaka energoefektivitātes pasākumu tipveida izmaksas un  aprēķina  pasākumu vienkāršo atmaksāšanās laiku. Aprēķinātie dati jāvalidē ar izmērītajiem datiem.</t>
  </si>
  <si>
    <t>Energoauditors veic vizuālu objekta /procesa apsekošanu. Veic ilglaicīgus mērījumus (uzstāda datu logerus). Energoauditors  nosaka vai objektā/procesā ir veicami energoefektivitātes pasākumi. Energoauditros iegūst detalizētu energoefektivitātes pasākumu tāmi un  aprēķina  pasākumu vienkāršo atmaksāšanās laiku, kā arī veic datalizētu naudas plūsmas, IRR, NPV aprēķinu. Aprēķinātie dati jāvalidē ar izmērītajiem datiem.</t>
  </si>
  <si>
    <t>I līmenis</t>
  </si>
  <si>
    <t>II līmenis</t>
  </si>
  <si>
    <t>III līmenis</t>
  </si>
  <si>
    <r>
      <rPr>
        <b/>
        <sz val="11"/>
        <color theme="1"/>
        <rFont val="Calibri"/>
        <family val="2"/>
        <charset val="186"/>
        <scheme val="minor"/>
      </rPr>
      <t>Atbilstoši LVS EN 15378-1:2020 Ēku energoefektivitāte. Ēku apkures sistēmas un SKŪ. 1.daļa: Apkures katlu, sistēmu un SKŪ inspicēšana, M3-11 un M8-11 moduļi 1. pārbaudes līmenim</t>
    </r>
    <r>
      <rPr>
        <sz val="11"/>
        <color theme="1"/>
        <rFont val="Calibri"/>
        <family val="2"/>
        <charset val="186"/>
        <scheme val="minor"/>
      </rPr>
      <t xml:space="preserve">
Tiek veikta vizuāla siltummezgla un tā galveno sadaļu vizuāla apskate, apskatīta siltummezglā pieejamā dokumentācija. Tiek apskatīts uzstādītais siltumenerģijas patēriņa grafiks. Tiek veikta siltumenerģijas patēriņa datu analīze (siltumenerģijas patēriņš pret āra gaisa temperatūru). Vispārīgi veic energoefektivitātes potenciāla novērtējumu pasūtītāja izvēlētajai sistēmai:
- siltummaiņi
- cauruļu izolācija
- sūkņi
- vispārējais stāvoklis
Izmantojot dokumentācijā pieejamos un sistēmas vispārīgos pieņēmumus, veic energoefektivitātes pasākuma izvērtējumu nosakot vienkāršo atmaksāšanās laiku. 
</t>
    </r>
  </si>
  <si>
    <t>Atbilstoši LVS EN 15378-1:2020 Ēku energoefektivitāte. Ēku apkures sistēmas un SKŪ. 1.daļa: Apkures katlu, sistēmu un SKŪ inspicēšana, M3-11 un M8-11 moduļi 2. pārbaudes līmenim
I līmenis + 
energoauditors izvērtē apzina papildus  energoefektivitātes pasākumus tiem, kas identificēti no pasūtītāja puses. Apsekošanas laikā veic momentānos (punktveida) mērījumus  - turpgaitas un atgaitas temperatūra visām sistēmām, siltummzegla telpas temperatūru, sūkņu jaudas u.c. Ja nepieciešams EE izvērtējumam, veic datu ilglaicīgus mērījumus vai arī izmanto standartpieņēmus. Veic EE pasākuma vienkāršo atmaksāšanas laika aprēķinu.</t>
  </si>
  <si>
    <r>
      <rPr>
        <b/>
        <sz val="11"/>
        <color theme="1"/>
        <rFont val="Calibri"/>
        <family val="2"/>
        <charset val="186"/>
        <scheme val="minor"/>
      </rPr>
      <t>Atbilstoši LVS EN 15378-1:2020 Ēku energoefektivitāte. Ēku apkures sistēmas un SKŪ. 1.daļa: Apkures katlu, sistēmu un SKŪ inspicēšana, M3-11 un M8-11 moduļi 2. pārbaudes līmenim</t>
    </r>
    <r>
      <rPr>
        <sz val="11"/>
        <color theme="1"/>
        <rFont val="Calibri"/>
        <family val="2"/>
        <charset val="186"/>
        <scheme val="minor"/>
      </rPr>
      <t xml:space="preserve">
I un II līmenis +
EE pasākumus balsta tikai uz izmērītajiem datiem. Veic TEP sistēmas EE paaugstināšanai</t>
    </r>
  </si>
  <si>
    <t>Atbilstoši LVS EN 15378-1:2020 Ēku energoefektivitāte. Ēku apkures sistēmas un SKŪ. 1.daļa: Apkures katlu, sistēmu un SKŪ inspicēšana, M3-11 un M8-11 moduļi 1. pārbaudes līmenim</t>
  </si>
  <si>
    <t>Atbilstoši LVS EN 15378-1:2020 Ēku energoefektivitāte. Ēku apkures sistēmas un SKŪ. 1.daļa: Apkures katlu, sistēmu un SKŪ inspicēšana, M3-11 un M8-11 moduļi 2. pārbaudes līmenim
Veic dūmgāzu mērījumus, lai noteiktu degšanas efektivitāti</t>
  </si>
  <si>
    <t xml:space="preserve">Atbilstoši LVS EN 15378-1:2020 Ēku energoefektivitāte. Ēku apkures sistēmas un SKŪ. 1.daļa: Apkures katlu, sistēmu un SKŪ inspicēšana, M3-11 un M8-11 moduļi 2. pārbaudes līmenim
Veic dūmgāzu mērījumus, lai noteiktu degšanas efektivitāti. Nosaka visus pārējos siltuma zudumus no katla, un sastāda katla siltumenerģijas bilanci.  plus TEP ietverot IRR un NPV. </t>
  </si>
  <si>
    <t xml:space="preserve">Apkopo informāciju par trašu garumu, atrašānās vietu, stāvokli. Ja iespējams, apskata siltumtrašu vizuālo stāvokli. 
Balstoties uz apkopoto informāciju veic siltumenerģijas zudumu trasēs aprēķinu. </t>
  </si>
  <si>
    <t xml:space="preserve">Veic momentānos temperatūras mērījumus vairākos siltumtrašu posmos, lai noteiktu trašu siltumenerģijas zudumus. </t>
  </si>
  <si>
    <t xml:space="preserve">Izstrādā TEP siltumtrašu nomaiņai. </t>
  </si>
  <si>
    <t>Elektroenerģijas patēriņa ikmēneša analīze. Enerģijas patēriņa analīze atbilstoši uzstādītajiem skaitītājiem.</t>
  </si>
  <si>
    <t>Ikstundas elektroenerģijas patēriņa analīze</t>
  </si>
  <si>
    <t>Optimizēt elektroenerģiajs tarifa veidu.
Reaktīvas jaudas kompensāciajs izvērtējums.</t>
  </si>
  <si>
    <t>Balstoties uz vizuālu apsekojumu, noteikt vai uzņēmumā ir iespējama elektroenerģijas ražošana uz vietas. Novērtēt aptuveno pieejamo saules paneļu lauku jaudu, ko iespējams uzstādīt uzņēmumā balstoties uz pieejamo laukumu (uz jumtiem vai uz zemes)</t>
  </si>
  <si>
    <t>Saules PV sistēmas saražotās enerģijas analīze vismaz 5 dažādām jaudām. Nosakāmie parametri katrai alternatīvai – gada laikā saražotā elektroenerģija, pašpatērētā elektroenerģija, tīklā nodotā elektroenerģija. Katras alternatīvas atmaksāšanās laikus ņemot vērā arī tiklā nodotās elektroenerģijas cenu. IRR un NPV aprēķinu vismaz 3 alternatīvām.</t>
  </si>
  <si>
    <t>Izvērtēt citas elektroenerģiju ražojošās iekārtas (piemēram, mikrokoģenerācija, vēja enerģija, u.c.). Ja PV paneļus paredzēts izvietot uz jumta, nepieciešams veikt jumta konstrukciju nestspējas novērtējumu, PV parka vizualizācija</t>
  </si>
  <si>
    <t>enerģijas patēriņa analīze rūpnieciskās dzesēšanas nodrošināšanai. Ja šādi enerģijas dati nav pieejami, sniegt ieteikumus enerģijas patēriņa uzskaites sistēmas ieviešanai</t>
  </si>
  <si>
    <t>veikt saldēšanas kameras apsekošanu ar termokameru un sniegt vispārīgus ieteikumus enerģijas patēriņa mazināšanai;</t>
  </si>
  <si>
    <t>energoefektivitātes pasākumu analīze???</t>
  </si>
  <si>
    <t>Ēku norobežojošo konstrukciju vizuāla apsekošana, lai noteiktu materiālu veidus un biezumus
Tiek izvēlēti standarta (biežāk lietotie) siltumizolācijas materiālu veidu un biezumi
Energoefektivitātes pasākumu izmaksas tiek noteitkas balstoties uz pieņēmumiem (nav nepieciešama precīza tāme)</t>
  </si>
  <si>
    <t xml:space="preserve">Var tikt veikti konstrukciju atsegumi, lai noteiktu to materiālus un biezumus
</t>
  </si>
  <si>
    <t>Precīza tāme
Var tikt veitki norobežojošo konstrukciju faktisko U vērtību mērījumi (ne obligāti)</t>
  </si>
  <si>
    <t>Vizuāla apsekošana
Apkures sistēmu garums tiek noteikts balstoties uz standarta pieņēmumiem par apkures sistēmas izvietojumu ēkā</t>
  </si>
  <si>
    <t>Tiek veikta apkures sistēmas uzmērīšana (garumi, cauruļvadu biezumi, materiāli)</t>
  </si>
  <si>
    <t>Ilglaicīgi (vismaz 2 nedēļas) telpu gaisa temperatūras mērījumi, lai noteiktu telpu gaisa temperatūru svārstības</t>
  </si>
  <si>
    <t xml:space="preserve">•	Nepieciešams veikt esošās enerģijas uzskaites sistēmas raksturojumu, nosakot skaitītāju daudzumu un dalījumu pa patērētāju grupām;
•	Nepieciešams raksturot enerģijas patēriņa datu uzskaites un analīzes kārtību uzņēmumā. Kādā veidā un cik bieži tiek uzkrāti vēsturiskie enerģijas patēriņ dati. Vai enerģijas patēriņa dati tiek izmantoti, lai veidotu uzņēmumam raksturīgās energoefektivitātes līmeņa zīmēs; 
•	Kopā ar uzņēmuma pārstāvi (uzņēmuma pārstāvja intervija), raksturo enerģijas patērētāju automatizācijas līmeni – iespējas pielāgot izmantošanu atšķirīgam enerģijas tarifam. 
•	Nepieciešams raksturot enerģijas ražošanas iekārtu (apkure kalti) automatizācijas iespējas. 
•	Sniegt ieteikumus (bez detalizētas nepieciešamo investīciju un ieguvumu analīzes) enerģijas patēriņa datu uzskaitei.  </t>
  </si>
  <si>
    <t xml:space="preserve">•	Papildus pirmajam līmenim sniedziet priekšlikumus enerģijas patēriņa datu automātiskai nolasīšanai un uzkaršanai. Sniedziet iespējamās izmaksas un ieguvumus (ar vai bez tehnoloģiju piegādātāju aptaujas)  
•	Sniedziet priekšlikumus apkures kaltu (un citu enerģijas avotu) automatizācijai. Sniedziet iespējamās izmaksas un ieguvumus (ar vai bez tehnoloģiju piegādātāju aptaujas)   </t>
  </si>
  <si>
    <t>•	Nepieciešamas veikt energoapgādes sistēmu novērtējumu [4],[5] ēkas inženiertehniskajām sistēmām un to elementiem (sensoriem). Novērtēt esošo sistēmu un to elementu pielāgojamību attālinātas vadības risinājumiem (tostarp atvērtās sadarbspējas protokoliem); 
•	jāsagatavo priekšlikumi objekta ēku inženiertehnisko sistēmu automatizācijas un vadības uzlabošanai un attālinātas vadības risinājumu ieviešanai, lai nodrošinātu efektīvu ēkas un energoapgādes sistēmu tehnisko pārvaldību, sistēmu darbības efektivitātes kontroli, efektīvu energopārvaldību izmantojot vienotu centralizētu pārvaldības platformu. Ietverot šāda apakšistēmas: 
	siltumapgādei (siltumģenerators/avots), siltuma sadalei un akumulācijai, siltuma emisijai (atdevei) telpās;
	karstā ūdens apgādei;
	ventilācijai;
	dzesēšanai; 
	telpu un āra apgaismojumam;
	elektroapgādei un sadalei;
	citām (ja attiecināms), piemēram, jumtu un noteku pretapledojuma;
•	Sagatavot risinājumus ēkas aprīkošanai ar ēkas automatizācijas un vadības sistēmu, kura nodrošina: 
	iespēju pastāvīgi uzraudzīt, reģistrēt, analizēt un koriģēt ēkas enerģijas izmantošanu;
	iespēju salīdzināt un novērtēt ēkas energoefektivitāti (ietverto vizualizāciju), atklāt ēkas inženiertehniskās sistēmas efektivitātes zudumus un informēt ēkas pārvaldītāju par ēkas energoefektivitātes uzlabošanas iespējām
	tiešsaisti (attālinātu) ar ēkas inženiertehnisko sistēmu un spēju veikt funkcijas neatkarīgi no inženiertehniskās sistēmas sastāvdaļu ražotāja
	enerģijas sadales viedās kontroluzskaites risinājumus patērētājiem un inženiertehiskām sistēmām;
•	Veikt tehnoloģiju piegādāju aptauju un sagatavot konceptuālus risinājumu variantus centralizētai ēku attālinātai tehniskai un energopārvaldībai, izmantojot centralizētas vadības platformu.</t>
  </si>
  <si>
    <t>Vizuāli novērtē karstā ūdens ieguves veidu un nosaka vai iespējams siltināt kartstā ūdens sistēmas sastāvdaļas</t>
  </si>
  <si>
    <t>Precīzi nosaka karstā ūde3ns sistēmas cauruļvadu garumus un diametrus. Veic precīzu sagaidāma enerģijas ietaupījuma aprēķinu pēc šīs sistēmas siltināšanas.</t>
  </si>
  <si>
    <t>Izskatīt karstā ūdens sagatavošanu ar saules kolektoriem.</t>
  </si>
  <si>
    <t>Vizuāla apsekošana, lai noteiktu apgaismojuma skaitu un veidu (nav nepieciešams uzskatīti pilnīgi visus apgaismojuma ķermeņus, bet var izmantot datus no daļas ēkas, lai pieņemtu visas ēkas apgaismojuma sistēmas jaudas)
Apgaismojuma darba laiku pieņemt balstoties no intervijām ar ēkas darbiniekiem
Maināmie gaismekļi tiek noteikti balstoties uz standarta pieņēmumiem (lai tiktu saglabāts esošais gaisemkļu apgaismojuma līmenis)</t>
  </si>
  <si>
    <t>Pilna apgaismojuma inventarizācija
Apgaismojuma līmeņa mērījumu ar luksmetru
Izmaksas var tikt balstītas uz standarta LED gaismekļu cenām</t>
  </si>
  <si>
    <t>Apgaismojuma optimizācija ar Dialux vai analogu programmu
Var tikt veikti dienasgaismas modelēšanas aprēķini
Precīza tāme no piegādātāja</t>
  </si>
  <si>
    <t>Vizuāla apsekošana no ārpuses neatverot iekārtu</t>
  </si>
  <si>
    <t>Vizuāla apsekošana no ārpuses neatverot iekārtu
Momentāni telpu gaisa CO2, temperatūras un RH mērījumi</t>
  </si>
  <si>
    <t>Ventilācijas iekārtu apsekošana (atverot esošās iekārtas un konstatējot to stāvoklī)
Ilglaicīgi (vismaz 2 nedēļas) CO2, temperatūras un RH koncentrācijas mērījumi telpās</t>
  </si>
  <si>
    <t>Vizuāla kondicionieru un čilleru apsekošana
Enerģiju, kas nepieciešama telpu dzesēšanai var noteikt balsstoties uz faktiski uzstādīto dzesētāju jaudu un pieņemto darba laiku un noslodzi</t>
  </si>
  <si>
    <t>Nepieciešamās dzesēšanas enerģijas patēriņa modelēšana (vismaz ikmēneša aprēķins)
Efektīvāku kondicionieru uzstādīšanas izvērtējums
Aprēķināt par cik procentiem samazināsies telpu dzesēšanas patēriņš, ja telpu gaisa temperatūra pieaug par 1 oC.</t>
  </si>
  <si>
    <t>Nepieciešamās dzesēšanas enerģijas patēriņa modelēšana (stundas aprēķins)
Ārējo un iekšējo žalūziju izvērtēšana
Nakts dzesēšanas izvērtējums</t>
  </si>
  <si>
    <t>Vizuāla iekārtu apsekošana. Esošo iekārtu defektu noteikšana, ja šie defekti ir acīmredzami.</t>
  </si>
  <si>
    <t>Veikt iekārtas nomaiņas aprēķinu balstoties uz pasūtītāja sniegtajiem izejas datiem par jaunu uzstādāmo iekārtu esošās iekārtas vietā. Veikt mērījumus vai iegūt datus par esošo iekārtu. Momentāni jaudas mērījumi.</t>
  </si>
  <si>
    <t>Ilglaicīgi (vismaz 2 nedēļas) iekārtu jaudas mērījumi (vēlams arī veikt saražotās produkcijas apjoma mērījumus)</t>
  </si>
  <si>
    <t xml:space="preserve">Vispārīgi apskata uzstādīto gaisa sistēmu, aprakstot kompresoru, tā jaudu, resīvera tilpumu, un saspiesta gaisa sistēmas mērķi. No pieejamajiem dateim veic kompresora darbības analīzi, izvērtējot elektroenerģijas patēriņu un saspiestā gaisa daudzumu. Izvērtē sistēmā esošo spiedienu un tā nepieciešamību. No'vertējot saspiesta gaisa sistēmu vizuāli identificē saspiesta gaisa noplūdes. </t>
  </si>
  <si>
    <t>Veic momentānos kompresa enerģijas pateriņa mērījumus. Izvētē sltumenerģijas atgūšanu no kompresora</t>
  </si>
  <si>
    <t xml:space="preserve">Veic ilglaicīgos kompresora elektroenerģijas patēriņa mērījumus. Kvantificē saspiesta gaisa sistēmas noplūdes, Veic TEP jauna kompresora uzstādīšanai vai siltumenerģijas atgūšanai </t>
  </si>
  <si>
    <t>Vispārīgs apraksts par motoru efektivitāti. Pārbaudīt vai uzņēmumam ir motoru apkalpošanas plāns un inventarizācija;</t>
  </si>
  <si>
    <t>1.līmenis + uzņēmumā lietoto motoru iedalīšana grupās pēc lietojuma veida. 4 motoriem izlases kārtībā veikt nomaiņas aprēķinu. Atmaksāšanās laiks gados un atmaksāšanās motorstundas</t>
  </si>
  <si>
    <t>kopā ar uzņēmuma pārstāvi izstrādāt motoru inventarizāciju/uzskaiti un noteikt enerģijas ietaupījumu pārejot vismaz uz IE3 klasi visiem motoriem, kuri nav attiecīgās klases. Nepieciešams noteikt atmaksāšanās laiku gados un atmaksāšanās motorstundas</t>
  </si>
  <si>
    <t xml:space="preserve">•	Tvaika sistēmas apsekojums un foto fiksācijā ar mērķi identificēt acīmredzamus uzlabojumus – tvaika pārvades sistēmas siltināšana un noplūžu novēršana.Tvaika sistēmas apsekojums ar mērķi identificēt nesiltinātos vai slikti siltinātos tvaika pārvades sistēmas posmus. Tiek noskaidroti šo posmu garumi atbilstoši tehniskajiem zīmējumiem un apsekojamam dabā, bet netiek veikti sistēmas pārmērīšana;
•	Tvaika kondensāta sistēmas novērtējums un izmantošanas raksturojums ar mērķi identificēt iespējas atgriezt kondensātu tvaika ražošanā; 
•	Nepieciešamais tvaika parametru raksturojums (spiediens, temperatūra, daudzums) balstoties uz uzņēmuma sniegto tehnisko informāciju un intervijām ar tehnisko personālu. Un tvaika ražošanai patērētā enerģijas aprēķins, ņemot vērā uzņēmuma sniegto informāciju par patērētā tvaika daudzumu un tā parametriem. Ja pieejami, vēsturisko enerģijas patēriņa datu analīze tvaika ražošanai, pārvadei un izmantošanai. 
•	Energoefektivitātes pasākumu rekomendācijas pasākumiem ar īsiem atmaksāšanas laikiem (bez tehnoloģiju piegādātāju aptaujas) – tvaika pārvades sistēmas cauruļvadu siltināšana, kondensātā atgriežas iespējas un tvaika noplūžu novēršana. Tvaika/karstā ūdens cauruļu un kondensāta cauruļu/plaucēšanas tvertņu izolēšana, lai ierobežotu siltuma zudumus. Tvaika noplūžu ierobežošana;
•	Netiek veikta tvaika katlu un tvaika parametru analīze. Netiek apskatīti pasākumi kas skar tvaika ražošanu, ūdens sagatavošanu, tvaika jaudu vai citu parametru optimizāciju.       </t>
  </si>
  <si>
    <t xml:space="preserve">•	Papildus 1.līmenim tiek veikt īstermiņa tvaika katlu parametru medījumi (spot measurements) ar mērķi raksturot katla degšanas efektivitāti (netiek veikti tvaika daudzuma mērījumi);
•	Tiek veikta tvaika patērētāju analīze un sastādīta tvaika sistēmas enerģijas bilance, raksturojot tvaika ražošanai un pārvadei patērēto enerģijas daudzumu un piegādātā tvaika daudzuma un parametru raksturojums;  
•	Tiek apskatīti pasākumi, kas apskata ne tikai tvaika pārvadi un izmantošanu, bet arī tvaika ražošanu (piemēram, tvaika kalta nomaiņa un darbības optimizācija). 
•	Energoefektivitātes pasākumu tehniski ekonomiskā analīze (NPV, IRR) ar vai bez piegādātāju aptauju.    </t>
  </si>
  <si>
    <t xml:space="preserve">•	1. un 2. līmenis kopā ar tvaika daudzuma un parametru mērījumiem. Nepieciešams veikt ilglaicīgus (tiek noteikts atkarībā no procesa. Piemēram, viena pilna nedēļa, lai raksturotu procesa dinamiku darba dienās un brīvdienās). Faktisko tvaika parametru jaudu un patēriņa mērījumi ar mērķi noteikt saražoto tvaika daudzumu un tvaika parametrus;
•	Tvaika patērētāju analīze ar mērķi noteikt nepieciešamos parametrus konkrētajam procesam. Tiek izskatītas iespējas atteikties no tvaika vai samazināt tvaika spiedienu atsevišķiem procesiem (piemēram, mazgāšana, karstā ūdens sagatavošana, apkure u.c.).
•	Katla darbības dūmgāžu mērījumi un jaudu diapazona uzlabošana un paaugstinot darbības efektivitāti;
•	Tvaika katlu dūmgāžu analīze un optimālas degšanas efektivitātes nodrošināšana, ieregulējot optimālu katla gaisa-kurināmā attiecību. Skābekļa satura samazināšana dūmgāzēs izvārējot iespējas uzstādīt datorizētu katlu degšanas vadības sistēmu;
•	Izskatot energoefektivitātes pasākumus tiek veikta tehnoloģiju piegādātāju aptauja. Detalizēts pasākumu ekonomiskais novērtējums (NPV, IRR) </t>
  </si>
  <si>
    <t>Apskatīt vai iekārtām nav acīmredzami bojājumi</t>
  </si>
  <si>
    <t>Veikt iekārtas nomaiņas aprēķinu balstoties uz pasūtītāja sniegtajiem izejas datiem par jaunu uzstādāmo iekārtu esošās iekārtas vietā. Veikt mērījumus vai iegūt datus par esošo iekārtu.</t>
  </si>
  <si>
    <t>Degvielas izlietojuma standarta datu apstrāde - patērētās degvielas pārveidošana standarta enerģijas vienībās, lai to var izmantot kopējā uzņēmuma enerģijas bilancē</t>
  </si>
  <si>
    <t>Degvielas patēriņa efektivitātes analīze - salīdzinot patērētās degvielas daudzumu ar nobraukto distanci pret līdzīga tipa transportlīdzekļa standarta patēriņu, izveidot ieteikumus efektivitātes uzlabošanai. Piemēram, transporta tehniskā stāvokļa uzlabošanu, jauna transporta iegādi, vadītāju braukšanas stila uzlabojumi, vai maršruta plānošanas un organizācijas optimizācija</t>
  </si>
  <si>
    <t xml:space="preserve">Elektriskā uzlādes punkta uzstādīšanas izvērtēšana - nepieciešamās uzlādes stacijas jaudas, tipa un fāžu daudzuma noteikšana balstoties uz mērķa elektroauto, un objektā pieejamās strāvas pieslēguma izvērtēšana atkarībā no nepieciešamās jaudas. 
Elektriskā auto iegādes tehniski ekonomiskā analīze - Analīze iekļauj jauna elektriskā transportlīdzekļa iegādes tehniski ekonomisko pamatojumu, salīdzinot to ar jau uzņēmumā esošo iekšdedzes transportlīdzekli, vai ar transportlīdzekli, ko plāno iegādāties. Salīdzinājumā tiek ņemts vērā: iegādes izmaksas, degvielas un elektrības izmaksas, transportlīdzekļa nodokļi, apkopes izmaksas, kā arī noteiktās situācijās, autostāvvietu izmaksas, lai aprēķinātu atmaksāšanās laiku.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</si>
</sst>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b/>
      <sz val="11"/>
      <color rgb="FFFFFFFF"/>
      <name val="Calibri"/>
      <family val="2"/>
      <scheme val="minor"/>
    </font>
    <font>
      <b/>
      <sz val="9"/>
      <color rgb="FF000000"/>
      <name val="Calibri"/>
      <family val="2"/>
      <scheme val="minor"/>
    </font>
    <font>
      <sz val="9"/>
      <color theme="1"/>
      <name val="Symbol"/>
      <family val="1"/>
      <charset val="2"/>
    </font>
    <font>
      <sz val="7"/>
      <color theme="1"/>
      <name val="Times New Roman"/>
      <family val="1"/>
    </font>
    <font>
      <sz val="9"/>
      <color theme="1"/>
      <name val="Calibri"/>
      <family val="2"/>
      <scheme val="minor"/>
    </font>
    <font>
      <b/>
      <vertAlign val="superscript"/>
      <sz val="9"/>
      <color rgb="FF000000"/>
      <name val="Calibri"/>
      <family val="2"/>
      <scheme val="minor"/>
    </font>
    <font>
      <sz val="8"/>
      <color theme="1"/>
      <name val="Calibri"/>
      <family val="2"/>
      <scheme val="minor"/>
    </font>
    <font>
      <sz val="9"/>
      <name val="Tahoma"/>
      <family val="2"/>
    </font>
    <font>
      <b/>
      <sz val="9"/>
      <name val="Tahoma"/>
      <family val="2"/>
    </font>
    <font>
      <b/>
      <sz val="11"/>
      <color theme="1"/>
      <name val="Calibri"/>
      <family val="2"/>
      <charset val="186"/>
      <scheme val="minor"/>
    </font>
    <font>
      <sz val="11"/>
      <color theme="0" tint="-0.24991607409894101"/>
      <name val="Calibri"/>
      <family val="2"/>
      <charset val="186"/>
      <scheme val="minor"/>
    </font>
    <font>
      <vertAlign val="subscript"/>
      <sz val="11"/>
      <color theme="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i/>
      <sz val="11"/>
      <name val="Calibri"/>
      <family val="2"/>
      <scheme val="minor"/>
    </font>
    <font>
      <sz val="11"/>
      <color rgb="FFC00000"/>
      <name val="Calibri"/>
      <family val="2"/>
      <scheme val="minor"/>
    </font>
    <font>
      <sz val="10"/>
      <color rgb="FF000000"/>
      <name val="Times New Roman"/>
      <family val="2"/>
    </font>
    <font>
      <sz val="10"/>
      <name val="Times New Roman"/>
      <family val="1"/>
      <charset val="186"/>
    </font>
    <font>
      <sz val="11"/>
      <color theme="1"/>
      <name val="Calibri"/>
      <family val="2"/>
      <charset val="186"/>
      <scheme val="minor"/>
    </font>
  </fonts>
  <fills count="6">
    <fill>
      <patternFill patternType="none"/>
    </fill>
    <fill>
      <patternFill patternType="gray125"/>
    </fill>
    <fill>
      <patternFill patternType="solid">
        <fgColor rgb="FF5B9BD5"/>
        <bgColor indexed="64"/>
      </patternFill>
    </fill>
    <fill>
      <patternFill patternType="solid">
        <fgColor rgb="FFFFFFFF"/>
        <bgColor indexed="64"/>
      </patternFill>
    </fill>
    <fill>
      <patternFill patternType="solid">
        <fgColor theme="0"/>
        <bgColor indexed="64"/>
      </patternFill>
    </fill>
    <fill>
      <patternFill patternType="solid">
        <fgColor theme="9" tint="0.79995117038483843"/>
        <bgColor indexed="64"/>
      </patternFill>
    </fill>
  </fills>
  <borders count="80">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rgb="FF5B9BD5"/>
      </left>
      <right/>
      <top style="medium">
        <color rgb="FF5B9BD5"/>
      </top>
      <bottom/>
      <diagonal/>
    </border>
    <border>
      <left/>
      <right/>
      <top style="medium">
        <color rgb="FF5B9BD5"/>
      </top>
      <bottom/>
      <diagonal/>
    </border>
    <border>
      <left/>
      <right style="medium">
        <color rgb="FF5B9BD5"/>
      </right>
      <top style="medium">
        <color rgb="FF5B9BD5"/>
      </top>
      <bottom/>
      <diagonal/>
    </border>
    <border>
      <left style="medium">
        <color rgb="FF5B9BD5"/>
      </left>
      <right/>
      <top style="medium">
        <color rgb="FF5B9BD5"/>
      </top>
      <bottom style="medium">
        <color rgb="FF5B9BD5"/>
      </bottom>
      <diagonal/>
    </border>
    <border>
      <left/>
      <right/>
      <top style="medium">
        <color rgb="FF5B9BD5"/>
      </top>
      <bottom style="medium">
        <color rgb="FF5B9BD5"/>
      </bottom>
      <diagonal/>
    </border>
    <border>
      <left/>
      <right style="medium">
        <color rgb="FF5B9BD5"/>
      </right>
      <top style="medium">
        <color rgb="FF5B9BD5"/>
      </top>
      <bottom style="medium">
        <color rgb="FF5B9BD5"/>
      </bottom>
      <diagonal/>
    </border>
    <border>
      <left style="medium">
        <color rgb="FF5B9BD5"/>
      </left>
      <right/>
      <top/>
      <bottom/>
      <diagonal/>
    </border>
    <border>
      <left/>
      <right style="medium">
        <color rgb="FF5B9BD5"/>
      </right>
      <top/>
      <bottom/>
      <diagonal/>
    </border>
    <border>
      <left style="medium">
        <color rgb="FF5B9BD5"/>
      </left>
      <right/>
      <top/>
      <bottom style="medium">
        <color rgb="FF5B9BD5"/>
      </bottom>
      <diagonal/>
    </border>
    <border>
      <left style="medium">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top/>
      <bottom/>
      <diagonal/>
    </border>
    <border>
      <left/>
      <right style="thin">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diagonal/>
    </border>
    <border>
      <left/>
      <right style="thin">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auto="1"/>
      </left>
      <right style="medium">
        <color auto="1"/>
      </right>
      <top/>
      <bottom/>
      <diagonal/>
    </border>
    <border>
      <left/>
      <right style="thin">
        <color auto="1"/>
      </right>
      <top/>
      <bottom/>
      <diagonal/>
    </border>
    <border>
      <left style="thin">
        <color auto="1"/>
      </left>
      <right/>
      <top/>
      <bottom style="medium">
        <color auto="1"/>
      </bottom>
      <diagonal/>
    </border>
    <border>
      <left style="thin">
        <color auto="1"/>
      </left>
      <right/>
      <top style="medium">
        <color auto="1"/>
      </top>
      <bottom/>
      <diagonal/>
    </border>
    <border>
      <left/>
      <right/>
      <top/>
      <bottom style="thin">
        <color theme="1"/>
      </bottom>
      <diagonal/>
    </border>
    <border>
      <left/>
      <right/>
      <top style="thin">
        <color theme="1"/>
      </top>
      <bottom style="thin">
        <color theme="1"/>
      </bottom>
      <diagonal/>
    </border>
    <border>
      <left/>
      <right/>
      <top style="thin">
        <color theme="1"/>
      </top>
      <bottom/>
      <diagonal/>
    </border>
    <border>
      <left style="thin">
        <color rgb="FF000000"/>
      </left>
      <right/>
      <top style="thin">
        <color rgb="FF000000"/>
      </top>
      <bottom style="thin">
        <color rgb="FF000000"/>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right style="medium">
        <color auto="1"/>
      </right>
      <top style="thin">
        <color auto="1"/>
      </top>
      <bottom/>
      <diagonal/>
    </border>
    <border>
      <left/>
      <right/>
      <top style="medium">
        <color auto="1"/>
      </top>
      <bottom/>
      <diagonal/>
    </border>
    <border>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style="medium">
        <color auto="1"/>
      </right>
      <top/>
      <bottom style="thin">
        <color auto="1"/>
      </bottom>
      <diagonal/>
    </border>
    <border>
      <left/>
      <right/>
      <top/>
      <bottom style="medium">
        <color rgb="FF5B9BD5"/>
      </bottom>
      <diagonal/>
    </border>
    <border>
      <left/>
      <right style="medium">
        <color rgb="FF5B9BD5"/>
      </right>
      <top/>
      <bottom style="medium">
        <color rgb="FF5B9BD5"/>
      </bottom>
      <diagonal/>
    </border>
  </borders>
  <cellStyleXfs count="2">
    <xf numFmtId="0" fontId="0" fillId="0" borderId="0"/>
    <xf numFmtId="0" fontId="20" fillId="0" borderId="0"/>
  </cellStyleXfs>
  <cellXfs count="216">
    <xf numFmtId="0" fontId="0" fillId="0" borderId="0" xfId="0"/>
    <xf numFmtId="0" fontId="0" fillId="0" borderId="23" xfId="0" applyBorder="1" applyAlignment="1">
      <alignment horizontal="center" wrapText="1"/>
    </xf>
    <xf numFmtId="0" fontId="0" fillId="0" borderId="22" xfId="0" applyBorder="1" applyAlignment="1">
      <alignment horizontal="center" wrapText="1"/>
    </xf>
    <xf numFmtId="0" fontId="0" fillId="0" borderId="69" xfId="0" applyBorder="1" applyAlignment="1">
      <alignment horizontal="center" wrapText="1"/>
    </xf>
    <xf numFmtId="0" fontId="0" fillId="0" borderId="68" xfId="0" applyBorder="1" applyAlignment="1">
      <alignment horizontal="center" wrapText="1"/>
    </xf>
    <xf numFmtId="0" fontId="0" fillId="0" borderId="46" xfId="0" applyBorder="1" applyAlignment="1">
      <alignment horizontal="center" wrapText="1"/>
    </xf>
    <xf numFmtId="0" fontId="0" fillId="0" borderId="77" xfId="0" applyBorder="1" applyAlignment="1">
      <alignment horizontal="center" wrapText="1"/>
    </xf>
    <xf numFmtId="0" fontId="0" fillId="0" borderId="76" xfId="0" applyBorder="1" applyAlignment="1">
      <alignment horizontal="center" wrapText="1"/>
    </xf>
    <xf numFmtId="0" fontId="0" fillId="0" borderId="49" xfId="0" applyBorder="1" applyAlignment="1">
      <alignment horizontal="center" wrapText="1"/>
    </xf>
    <xf numFmtId="0" fontId="0" fillId="0" borderId="75" xfId="0" applyBorder="1" applyAlignment="1">
      <alignment horizontal="center" wrapText="1"/>
    </xf>
    <xf numFmtId="0" fontId="0" fillId="0" borderId="74" xfId="0" applyBorder="1" applyAlignment="1">
      <alignment horizontal="center" wrapText="1"/>
    </xf>
    <xf numFmtId="0" fontId="0" fillId="0" borderId="44" xfId="0" applyBorder="1" applyAlignment="1">
      <alignment horizontal="center" wrapText="1"/>
    </xf>
    <xf numFmtId="0" fontId="0" fillId="0" borderId="73" xfId="0" applyBorder="1" applyAlignment="1">
      <alignment horizontal="center"/>
    </xf>
    <xf numFmtId="0" fontId="0" fillId="0" borderId="72" xfId="0" applyBorder="1" applyAlignment="1">
      <alignment horizontal="center"/>
    </xf>
    <xf numFmtId="0" fontId="0" fillId="0" borderId="63" xfId="0" applyBorder="1" applyAlignment="1">
      <alignment horizontal="center"/>
    </xf>
    <xf numFmtId="0" fontId="0" fillId="0" borderId="0" xfId="0" applyAlignment="1">
      <alignment wrapText="1"/>
    </xf>
    <xf numFmtId="0" fontId="0" fillId="0" borderId="1" xfId="0" applyBorder="1"/>
    <xf numFmtId="0" fontId="0" fillId="0" borderId="1" xfId="0" applyBorder="1" applyAlignment="1">
      <alignment wrapText="1"/>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1" fillId="2" borderId="9" xfId="0" applyFont="1" applyFill="1" applyBorder="1" applyAlignment="1">
      <alignment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3" borderId="12" xfId="0" applyFont="1" applyFill="1" applyBorder="1" applyAlignment="1">
      <alignment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2" fillId="3" borderId="15" xfId="0" applyFont="1" applyFill="1" applyBorder="1" applyAlignment="1">
      <alignment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3" fillId="3" borderId="9" xfId="0" applyFont="1" applyFill="1" applyBorder="1" applyAlignment="1">
      <alignment horizontal="left" vertical="center" wrapText="1" indent="1"/>
    </xf>
    <xf numFmtId="0" fontId="3" fillId="3" borderId="17" xfId="0" applyFont="1" applyFill="1" applyBorder="1" applyAlignment="1">
      <alignment horizontal="left" vertical="center" wrapText="1" indent="1"/>
    </xf>
    <xf numFmtId="0" fontId="3" fillId="3" borderId="15" xfId="0" applyFont="1" applyFill="1" applyBorder="1" applyAlignment="1">
      <alignment horizontal="left" vertical="center" wrapText="1" indent="1"/>
    </xf>
    <xf numFmtId="0" fontId="5" fillId="0" borderId="0" xfId="0" applyFont="1" applyAlignment="1">
      <alignment horizontal="center" vertical="center" wrapText="1"/>
    </xf>
    <xf numFmtId="0" fontId="0" fillId="0" borderId="18" xfId="0" applyBorder="1"/>
    <xf numFmtId="49" fontId="0" fillId="0" borderId="5" xfId="0" applyNumberFormat="1" applyBorder="1"/>
    <xf numFmtId="49" fontId="0" fillId="0" borderId="18" xfId="0" applyNumberFormat="1" applyBorder="1"/>
    <xf numFmtId="49" fontId="0" fillId="0" borderId="0" xfId="0" applyNumberFormat="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applyAlignment="1">
      <alignment wrapText="1"/>
    </xf>
    <xf numFmtId="0" fontId="0" fillId="0" borderId="26" xfId="0" applyBorder="1" applyAlignment="1">
      <alignment wrapText="1"/>
    </xf>
    <xf numFmtId="0" fontId="0" fillId="0" borderId="27" xfId="0" applyBorder="1"/>
    <xf numFmtId="0" fontId="0" fillId="0" borderId="28" xfId="0" applyBorder="1"/>
    <xf numFmtId="0" fontId="0" fillId="0" borderId="29" xfId="0" applyBorder="1"/>
    <xf numFmtId="0" fontId="0" fillId="0" borderId="23" xfId="0" applyBorder="1" applyAlignment="1">
      <alignment wrapText="1"/>
    </xf>
    <xf numFmtId="49" fontId="0" fillId="0" borderId="2" xfId="0" applyNumberFormat="1" applyBorder="1"/>
    <xf numFmtId="49" fontId="0" fillId="0" borderId="21" xfId="0" applyNumberFormat="1" applyBorder="1"/>
    <xf numFmtId="49" fontId="0" fillId="0" borderId="30" xfId="0" applyNumberFormat="1" applyBorder="1"/>
    <xf numFmtId="0" fontId="0" fillId="0" borderId="31" xfId="0" applyBorder="1"/>
    <xf numFmtId="0" fontId="0" fillId="0" borderId="32" xfId="0" applyBorder="1"/>
    <xf numFmtId="49" fontId="0" fillId="0" borderId="33" xfId="0" applyNumberFormat="1" applyBorder="1"/>
    <xf numFmtId="0" fontId="0" fillId="0" borderId="3" xfId="0" applyBorder="1" applyAlignment="1">
      <alignment horizontal="left" vertical="top"/>
    </xf>
    <xf numFmtId="0" fontId="0" fillId="0" borderId="4" xfId="0"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xf>
    <xf numFmtId="0" fontId="0" fillId="0" borderId="7" xfId="0" applyBorder="1" applyAlignment="1">
      <alignment horizontal="left" vertical="top" wrapText="1"/>
    </xf>
    <xf numFmtId="0" fontId="0" fillId="0" borderId="8" xfId="0" applyBorder="1" applyAlignment="1">
      <alignment horizontal="left" vertical="top" wrapText="1"/>
    </xf>
    <xf numFmtId="0" fontId="11" fillId="0" borderId="0" xfId="0" applyFont="1"/>
    <xf numFmtId="0" fontId="11" fillId="0" borderId="0" xfId="0" applyFont="1" applyAlignment="1">
      <alignment horizontal="left"/>
    </xf>
    <xf numFmtId="0" fontId="0" fillId="0" borderId="34" xfId="0" applyBorder="1"/>
    <xf numFmtId="0" fontId="0" fillId="0" borderId="33" xfId="0" applyBorder="1"/>
    <xf numFmtId="0" fontId="0" fillId="0" borderId="35" xfId="0" applyBorder="1"/>
    <xf numFmtId="0" fontId="0" fillId="0" borderId="36" xfId="0" applyBorder="1" applyAlignment="1">
      <alignment wrapText="1"/>
    </xf>
    <xf numFmtId="0" fontId="0" fillId="0" borderId="22" xfId="0" applyBorder="1" applyAlignment="1">
      <alignment wrapText="1"/>
    </xf>
    <xf numFmtId="0" fontId="0" fillId="0" borderId="36" xfId="0" applyBorder="1"/>
    <xf numFmtId="0" fontId="0" fillId="0" borderId="37" xfId="0" applyBorder="1"/>
    <xf numFmtId="0" fontId="0" fillId="0" borderId="38" xfId="0" applyBorder="1"/>
    <xf numFmtId="0" fontId="0" fillId="0" borderId="39" xfId="0" applyBorder="1"/>
    <xf numFmtId="0" fontId="0" fillId="0" borderId="31" xfId="0" applyBorder="1" applyAlignment="1">
      <alignment wrapText="1"/>
    </xf>
    <xf numFmtId="0" fontId="10" fillId="0" borderId="0" xfId="0" applyFont="1"/>
    <xf numFmtId="0" fontId="0" fillId="0" borderId="0" xfId="0" applyAlignment="1">
      <alignment horizontal="center" vertical="center"/>
    </xf>
    <xf numFmtId="0" fontId="0" fillId="0" borderId="24" xfId="0" applyBorder="1" applyAlignment="1">
      <alignment wrapText="1"/>
    </xf>
    <xf numFmtId="0" fontId="0" fillId="0" borderId="25" xfId="0" applyBorder="1"/>
    <xf numFmtId="0" fontId="0" fillId="0" borderId="40" xfId="0" applyBorder="1"/>
    <xf numFmtId="0" fontId="0" fillId="0" borderId="26" xfId="0" applyBorder="1"/>
    <xf numFmtId="0" fontId="0" fillId="0" borderId="27" xfId="0" applyBorder="1" applyAlignment="1">
      <alignment wrapText="1"/>
    </xf>
    <xf numFmtId="0" fontId="0" fillId="0" borderId="41" xfId="0" applyBorder="1"/>
    <xf numFmtId="0" fontId="0" fillId="0" borderId="7" xfId="0" applyBorder="1" applyAlignment="1">
      <alignment wrapText="1"/>
    </xf>
    <xf numFmtId="0" fontId="0" fillId="4" borderId="7" xfId="0" applyFill="1" applyBorder="1" applyAlignment="1">
      <alignment wrapText="1"/>
    </xf>
    <xf numFmtId="49" fontId="0" fillId="0" borderId="21" xfId="0" applyNumberFormat="1" applyBorder="1" applyAlignment="1">
      <alignment vertical="center"/>
    </xf>
    <xf numFmtId="0" fontId="0" fillId="0" borderId="22" xfId="0" applyBorder="1" applyAlignment="1">
      <alignment vertical="center"/>
    </xf>
    <xf numFmtId="0" fontId="0" fillId="0" borderId="0" xfId="0" applyAlignment="1">
      <alignment vertical="center"/>
    </xf>
    <xf numFmtId="0" fontId="11" fillId="0" borderId="0" xfId="0" applyFont="1" applyAlignment="1">
      <alignment vertical="center"/>
    </xf>
    <xf numFmtId="49" fontId="0" fillId="0" borderId="42" xfId="0" applyNumberFormat="1" applyBorder="1" applyAlignment="1">
      <alignment vertical="center"/>
    </xf>
    <xf numFmtId="0" fontId="0" fillId="4" borderId="38" xfId="0" applyFill="1" applyBorder="1" applyAlignment="1">
      <alignment vertical="center" wrapText="1"/>
    </xf>
    <xf numFmtId="0" fontId="0" fillId="0" borderId="38" xfId="0" applyBorder="1" applyAlignment="1">
      <alignment vertical="center"/>
    </xf>
    <xf numFmtId="49" fontId="0" fillId="0" borderId="2" xfId="0" applyNumberFormat="1" applyBorder="1" applyAlignment="1">
      <alignment vertical="center"/>
    </xf>
    <xf numFmtId="0" fontId="0" fillId="0" borderId="3" xfId="0" applyBorder="1" applyAlignment="1">
      <alignment vertical="center"/>
    </xf>
    <xf numFmtId="0" fontId="0" fillId="0" borderId="4" xfId="0" applyBorder="1" applyAlignment="1">
      <alignment vertical="center"/>
    </xf>
    <xf numFmtId="49" fontId="0" fillId="0" borderId="5" xfId="0" applyNumberFormat="1" applyBorder="1" applyAlignment="1">
      <alignment vertical="center"/>
    </xf>
    <xf numFmtId="0" fontId="0" fillId="0" borderId="1" xfId="0" applyBorder="1" applyAlignment="1">
      <alignment vertical="center"/>
    </xf>
    <xf numFmtId="49" fontId="0" fillId="0" borderId="18" xfId="0" applyNumberFormat="1" applyBorder="1" applyAlignment="1">
      <alignment vertical="center"/>
    </xf>
    <xf numFmtId="0" fontId="0" fillId="0" borderId="7" xfId="0" applyBorder="1" applyAlignment="1">
      <alignment vertical="center"/>
    </xf>
    <xf numFmtId="49" fontId="0" fillId="0" borderId="30" xfId="0" applyNumberFormat="1" applyBorder="1" applyAlignment="1">
      <alignment vertical="center"/>
    </xf>
    <xf numFmtId="0" fontId="0" fillId="0" borderId="43" xfId="0" applyBorder="1" applyAlignment="1">
      <alignment vertical="center"/>
    </xf>
    <xf numFmtId="49" fontId="0" fillId="0" borderId="34" xfId="0" applyNumberFormat="1" applyBorder="1" applyAlignment="1">
      <alignment vertical="center"/>
    </xf>
    <xf numFmtId="0" fontId="0" fillId="0" borderId="31" xfId="0" applyBorder="1" applyAlignment="1">
      <alignment vertical="center"/>
    </xf>
    <xf numFmtId="49" fontId="0" fillId="0" borderId="35" xfId="0" applyNumberFormat="1" applyBorder="1" applyAlignment="1">
      <alignment vertical="center"/>
    </xf>
    <xf numFmtId="0" fontId="0" fillId="0" borderId="36" xfId="0" applyBorder="1" applyAlignment="1">
      <alignment vertical="center"/>
    </xf>
    <xf numFmtId="49" fontId="0" fillId="0" borderId="33" xfId="0" applyNumberFormat="1" applyBorder="1" applyAlignment="1">
      <alignment vertical="center"/>
    </xf>
    <xf numFmtId="0" fontId="0" fillId="0" borderId="19" xfId="0" applyBorder="1" applyAlignment="1">
      <alignment vertical="center"/>
    </xf>
    <xf numFmtId="0" fontId="0" fillId="0" borderId="44" xfId="0" applyBorder="1" applyAlignment="1">
      <alignment wrapText="1"/>
    </xf>
    <xf numFmtId="0" fontId="0" fillId="0" borderId="45" xfId="0" applyBorder="1" applyAlignment="1">
      <alignment vertical="center" wrapText="1"/>
    </xf>
    <xf numFmtId="0" fontId="0" fillId="0" borderId="46" xfId="0" applyBorder="1" applyAlignment="1">
      <alignment horizontal="right" vertical="center" wrapText="1"/>
    </xf>
    <xf numFmtId="0" fontId="0" fillId="0" borderId="47" xfId="0" applyBorder="1" applyAlignment="1">
      <alignment horizontal="right" vertical="center" wrapText="1"/>
    </xf>
    <xf numFmtId="0" fontId="0" fillId="0" borderId="48" xfId="0" applyBorder="1" applyAlignment="1">
      <alignment horizontal="right" vertical="center" wrapText="1"/>
    </xf>
    <xf numFmtId="0" fontId="0" fillId="0" borderId="44" xfId="0" applyBorder="1" applyAlignment="1">
      <alignment horizontal="left" vertical="center" wrapText="1"/>
    </xf>
    <xf numFmtId="0" fontId="0" fillId="0" borderId="45" xfId="0" applyBorder="1" applyAlignment="1">
      <alignment wrapText="1"/>
    </xf>
    <xf numFmtId="0" fontId="0" fillId="0" borderId="46" xfId="0" applyBorder="1" applyAlignment="1">
      <alignment horizontal="right" wrapText="1"/>
    </xf>
    <xf numFmtId="0" fontId="0" fillId="0" borderId="48" xfId="0" applyBorder="1" applyAlignment="1">
      <alignment horizontal="right" wrapText="1"/>
    </xf>
    <xf numFmtId="0" fontId="0" fillId="0" borderId="49" xfId="0" applyBorder="1" applyAlignment="1">
      <alignment wrapText="1"/>
    </xf>
    <xf numFmtId="0" fontId="0" fillId="0" borderId="48" xfId="0" applyBorder="1" applyAlignment="1">
      <alignment horizontal="right"/>
    </xf>
    <xf numFmtId="0" fontId="0" fillId="0" borderId="50" xfId="0" applyBorder="1" applyAlignment="1">
      <alignment wrapText="1"/>
    </xf>
    <xf numFmtId="0" fontId="0" fillId="0" borderId="44" xfId="0" applyBorder="1"/>
    <xf numFmtId="0" fontId="0" fillId="0" borderId="51" xfId="0" applyBorder="1"/>
    <xf numFmtId="0" fontId="0" fillId="0" borderId="52" xfId="0" applyBorder="1" applyAlignment="1">
      <alignment vertical="center"/>
    </xf>
    <xf numFmtId="0" fontId="0" fillId="0" borderId="52" xfId="0" applyBorder="1"/>
    <xf numFmtId="0" fontId="0" fillId="0" borderId="53" xfId="0" applyBorder="1"/>
    <xf numFmtId="0" fontId="0" fillId="0" borderId="54" xfId="0" applyBorder="1"/>
    <xf numFmtId="0" fontId="0" fillId="0" borderId="55" xfId="0" applyBorder="1" applyAlignment="1">
      <alignment vertical="center"/>
    </xf>
    <xf numFmtId="0" fontId="0" fillId="0" borderId="41" xfId="0" applyBorder="1" applyAlignment="1">
      <alignment vertical="center"/>
    </xf>
    <xf numFmtId="0" fontId="0" fillId="0" borderId="56" xfId="0" applyBorder="1" applyAlignment="1">
      <alignment vertical="center"/>
    </xf>
    <xf numFmtId="0" fontId="0" fillId="0" borderId="29" xfId="0" applyBorder="1" applyAlignment="1">
      <alignment vertical="center"/>
    </xf>
    <xf numFmtId="0" fontId="0" fillId="0" borderId="28" xfId="0" applyBorder="1" applyAlignment="1">
      <alignment vertical="center"/>
    </xf>
    <xf numFmtId="0" fontId="0" fillId="0" borderId="27"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5" xfId="0" applyBorder="1"/>
    <xf numFmtId="0" fontId="0" fillId="0" borderId="57" xfId="0" applyBorder="1"/>
    <xf numFmtId="0" fontId="0" fillId="0" borderId="6" xfId="0" applyBorder="1" applyAlignment="1">
      <alignment wrapText="1"/>
    </xf>
    <xf numFmtId="0" fontId="0" fillId="0" borderId="8" xfId="0" applyBorder="1" applyAlignment="1">
      <alignment wrapText="1"/>
    </xf>
    <xf numFmtId="0" fontId="0" fillId="0" borderId="43" xfId="0" applyBorder="1" applyAlignment="1">
      <alignment wrapText="1"/>
    </xf>
    <xf numFmtId="0" fontId="0" fillId="0" borderId="60" xfId="0" applyBorder="1" applyAlignment="1">
      <alignment wrapText="1"/>
    </xf>
    <xf numFmtId="0" fontId="0" fillId="0" borderId="38" xfId="0" applyBorder="1" applyAlignment="1">
      <alignment wrapText="1"/>
    </xf>
    <xf numFmtId="0" fontId="0" fillId="0" borderId="20" xfId="0" applyBorder="1" applyAlignment="1">
      <alignment wrapText="1"/>
    </xf>
    <xf numFmtId="0" fontId="0" fillId="0" borderId="40" xfId="0" applyBorder="1" applyAlignment="1">
      <alignment wrapText="1"/>
    </xf>
    <xf numFmtId="0" fontId="0" fillId="0" borderId="61" xfId="0" applyBorder="1"/>
    <xf numFmtId="0" fontId="0" fillId="0" borderId="54" xfId="0" applyBorder="1" applyAlignment="1">
      <alignment wrapText="1"/>
    </xf>
    <xf numFmtId="0" fontId="0" fillId="0" borderId="0" xfId="0" applyAlignment="1">
      <alignment horizontal="left"/>
    </xf>
    <xf numFmtId="0" fontId="0" fillId="0" borderId="49" xfId="0" applyBorder="1" applyAlignment="1">
      <alignment horizontal="left" vertical="center"/>
    </xf>
    <xf numFmtId="0" fontId="0" fillId="0" borderId="50" xfId="0" applyBorder="1" applyAlignment="1">
      <alignment horizontal="left" vertical="center" wrapText="1"/>
    </xf>
    <xf numFmtId="0" fontId="0" fillId="0" borderId="62" xfId="0" applyBorder="1" applyAlignment="1">
      <alignment horizontal="left" vertical="center" wrapText="1"/>
    </xf>
    <xf numFmtId="0" fontId="0" fillId="0" borderId="63" xfId="0" applyBorder="1" applyAlignment="1">
      <alignment horizontal="left" vertical="center" wrapText="1"/>
    </xf>
    <xf numFmtId="0" fontId="13" fillId="5" borderId="64" xfId="0" applyFont="1" applyFill="1" applyBorder="1" applyAlignment="1">
      <alignment horizontal="center" vertical="top" wrapText="1"/>
    </xf>
    <xf numFmtId="49" fontId="13" fillId="5" borderId="64" xfId="0" applyNumberFormat="1" applyFont="1" applyFill="1" applyBorder="1" applyAlignment="1">
      <alignment horizontal="center" vertical="top" wrapText="1"/>
    </xf>
    <xf numFmtId="0" fontId="15" fillId="5" borderId="65" xfId="0" applyFont="1" applyFill="1" applyBorder="1" applyAlignment="1">
      <alignment vertical="top"/>
    </xf>
    <xf numFmtId="0" fontId="15" fillId="5" borderId="65" xfId="0" applyFont="1" applyFill="1" applyBorder="1" applyAlignment="1">
      <alignment vertical="top" wrapText="1"/>
    </xf>
    <xf numFmtId="49" fontId="15" fillId="5" borderId="65" xfId="0" applyNumberFormat="1" applyFont="1" applyFill="1" applyBorder="1" applyAlignment="1">
      <alignment vertical="top" wrapText="1"/>
    </xf>
    <xf numFmtId="0" fontId="15" fillId="5" borderId="65" xfId="0" applyFont="1" applyFill="1" applyBorder="1" applyAlignment="1">
      <alignment horizontal="center" vertical="top" wrapText="1"/>
    </xf>
    <xf numFmtId="0" fontId="15" fillId="5" borderId="65" xfId="0" applyFont="1" applyFill="1" applyBorder="1" applyAlignment="1">
      <alignment horizontal="left" vertical="top" wrapText="1"/>
    </xf>
    <xf numFmtId="49" fontId="15" fillId="5" borderId="65" xfId="0" applyNumberFormat="1" applyFont="1" applyFill="1" applyBorder="1" applyAlignment="1">
      <alignment horizontal="center" vertical="top" wrapText="1"/>
    </xf>
    <xf numFmtId="0" fontId="16" fillId="5" borderId="65" xfId="0" applyFont="1" applyFill="1" applyBorder="1" applyAlignment="1">
      <alignment horizontal="center" vertical="top" wrapText="1"/>
    </xf>
    <xf numFmtId="49" fontId="15" fillId="5" borderId="65" xfId="0" applyNumberFormat="1" applyFont="1" applyFill="1" applyBorder="1" applyAlignment="1">
      <alignment vertical="top"/>
    </xf>
    <xf numFmtId="49" fontId="15" fillId="5" borderId="65" xfId="0" applyNumberFormat="1" applyFont="1" applyFill="1" applyBorder="1" applyAlignment="1">
      <alignment horizontal="center" vertical="top"/>
    </xf>
    <xf numFmtId="0" fontId="15" fillId="5" borderId="65" xfId="0" applyFont="1" applyFill="1" applyBorder="1" applyAlignment="1">
      <alignment horizontal="center" vertical="top"/>
    </xf>
    <xf numFmtId="0" fontId="15" fillId="5" borderId="65" xfId="0" applyFont="1" applyFill="1" applyBorder="1" applyAlignment="1">
      <alignment horizontal="left" vertical="top"/>
    </xf>
    <xf numFmtId="0" fontId="17" fillId="5" borderId="65" xfId="0" applyFont="1" applyFill="1" applyBorder="1" applyAlignment="1">
      <alignment horizontal="left" vertical="top" wrapText="1"/>
    </xf>
    <xf numFmtId="0" fontId="15" fillId="5" borderId="66" xfId="0" applyFont="1" applyFill="1" applyBorder="1" applyAlignment="1">
      <alignment horizontal="center" vertical="top" wrapText="1"/>
    </xf>
    <xf numFmtId="0" fontId="15" fillId="5" borderId="66" xfId="0" applyFont="1" applyFill="1" applyBorder="1" applyAlignment="1">
      <alignment vertical="top" wrapText="1"/>
    </xf>
    <xf numFmtId="49" fontId="15" fillId="5" borderId="66" xfId="0" applyNumberFormat="1" applyFont="1" applyFill="1" applyBorder="1" applyAlignment="1">
      <alignment vertical="top"/>
    </xf>
    <xf numFmtId="49" fontId="15" fillId="5" borderId="66" xfId="0" applyNumberFormat="1" applyFont="1" applyFill="1" applyBorder="1" applyAlignment="1">
      <alignment horizontal="center" vertical="top"/>
    </xf>
    <xf numFmtId="0" fontId="15" fillId="5" borderId="66" xfId="0" applyFont="1" applyFill="1" applyBorder="1" applyAlignment="1">
      <alignment horizontal="center" vertical="top"/>
    </xf>
    <xf numFmtId="0" fontId="15" fillId="5" borderId="66" xfId="0" applyFont="1" applyFill="1" applyBorder="1" applyAlignment="1">
      <alignment horizontal="left" vertical="top"/>
    </xf>
    <xf numFmtId="0" fontId="18" fillId="5" borderId="67" xfId="0" applyFont="1" applyFill="1" applyBorder="1" applyAlignment="1">
      <alignment horizontal="center" vertical="center" wrapText="1"/>
    </xf>
    <xf numFmtId="0" fontId="18" fillId="5" borderId="67" xfId="0" applyFont="1" applyFill="1" applyBorder="1" applyAlignment="1">
      <alignment horizontal="center" vertical="center"/>
    </xf>
    <xf numFmtId="49" fontId="15" fillId="5" borderId="65" xfId="0" applyNumberFormat="1" applyFont="1" applyFill="1" applyBorder="1" applyAlignment="1">
      <alignment horizontal="center" vertical="center" wrapText="1"/>
    </xf>
    <xf numFmtId="0" fontId="19" fillId="5" borderId="67" xfId="0" applyFont="1" applyFill="1" applyBorder="1" applyAlignment="1">
      <alignment vertical="center" wrapText="1"/>
    </xf>
    <xf numFmtId="0" fontId="18" fillId="5" borderId="67" xfId="0" applyFont="1" applyFill="1" applyBorder="1" applyAlignment="1">
      <alignment vertical="center" wrapText="1"/>
    </xf>
    <xf numFmtId="0" fontId="19" fillId="5" borderId="67" xfId="0" applyFont="1" applyFill="1" applyBorder="1" applyAlignment="1">
      <alignment horizontal="center" vertical="center" wrapText="1"/>
    </xf>
    <xf numFmtId="49" fontId="14" fillId="5" borderId="65" xfId="0" applyNumberFormat="1" applyFont="1" applyFill="1" applyBorder="1" applyAlignment="1">
      <alignment vertical="top" wrapText="1"/>
    </xf>
    <xf numFmtId="0" fontId="14" fillId="5" borderId="65" xfId="0" applyFont="1" applyFill="1" applyBorder="1" applyAlignment="1">
      <alignment horizontal="center" vertical="top" wrapText="1"/>
    </xf>
    <xf numFmtId="0" fontId="15" fillId="5" borderId="66" xfId="0" applyFont="1" applyFill="1" applyBorder="1" applyAlignment="1">
      <alignment vertical="top"/>
    </xf>
    <xf numFmtId="0" fontId="14" fillId="5" borderId="66" xfId="0" applyFont="1" applyFill="1" applyBorder="1" applyAlignment="1">
      <alignment horizontal="center" vertical="top"/>
    </xf>
    <xf numFmtId="0" fontId="15" fillId="5" borderId="0" xfId="0" applyFont="1" applyFill="1" applyAlignment="1">
      <alignment horizontal="center" vertical="top" wrapText="1"/>
    </xf>
    <xf numFmtId="0" fontId="0" fillId="0" borderId="31" xfId="0" applyBorder="1" applyAlignment="1">
      <alignment horizontal="center" wrapText="1"/>
    </xf>
    <xf numFmtId="0" fontId="0" fillId="0" borderId="32" xfId="0" applyBorder="1" applyAlignment="1">
      <alignment horizontal="center" wrapText="1"/>
    </xf>
    <xf numFmtId="0" fontId="0" fillId="0" borderId="47" xfId="0" applyBorder="1" applyAlignment="1">
      <alignment horizontal="center" wrapText="1"/>
    </xf>
    <xf numFmtId="0" fontId="0" fillId="0" borderId="70" xfId="0" applyBorder="1" applyAlignment="1">
      <alignment horizontal="center" wrapText="1"/>
    </xf>
    <xf numFmtId="0" fontId="0" fillId="0" borderId="71" xfId="0" applyBorder="1" applyAlignment="1">
      <alignment horizontal="center" wrapText="1"/>
    </xf>
    <xf numFmtId="0" fontId="0" fillId="0" borderId="0" xfId="0" applyAlignment="1">
      <alignment horizontal="center" wrapText="1"/>
    </xf>
    <xf numFmtId="0" fontId="10" fillId="0" borderId="0" xfId="0" applyFont="1" applyAlignment="1">
      <alignment horizontal="center"/>
    </xf>
    <xf numFmtId="0" fontId="10" fillId="0" borderId="1" xfId="0" applyFont="1" applyBorder="1" applyAlignment="1">
      <alignment horizontal="right"/>
    </xf>
    <xf numFmtId="0" fontId="0" fillId="0" borderId="1" xfId="0" applyBorder="1" applyAlignment="1">
      <alignment horizontal="center"/>
    </xf>
    <xf numFmtId="0" fontId="10" fillId="0" borderId="1" xfId="0" applyFont="1" applyBorder="1" applyAlignment="1">
      <alignment horizontal="center" wrapText="1"/>
    </xf>
    <xf numFmtId="0" fontId="10" fillId="0" borderId="1" xfId="0" applyFont="1" applyBorder="1" applyAlignment="1">
      <alignment horizontal="center"/>
    </xf>
    <xf numFmtId="0" fontId="0" fillId="0" borderId="47" xfId="0" applyBorder="1" applyAlignment="1">
      <alignment horizontal="center" vertical="center"/>
    </xf>
    <xf numFmtId="0" fontId="0" fillId="0" borderId="70" xfId="0" applyBorder="1" applyAlignment="1">
      <alignment horizontal="center" vertical="center"/>
    </xf>
    <xf numFmtId="0" fontId="0" fillId="0" borderId="53" xfId="0" applyBorder="1" applyAlignment="1">
      <alignment horizontal="center" vertical="center"/>
    </xf>
    <xf numFmtId="0" fontId="0" fillId="0" borderId="49" xfId="0" applyBorder="1" applyAlignment="1">
      <alignment horizontal="center" vertical="center"/>
    </xf>
    <xf numFmtId="0" fontId="0" fillId="0" borderId="76" xfId="0" applyBorder="1" applyAlignment="1">
      <alignment horizontal="center" vertical="center"/>
    </xf>
    <xf numFmtId="0" fontId="0" fillId="0" borderId="25" xfId="0" applyBorder="1" applyAlignment="1">
      <alignment horizontal="center" vertical="center"/>
    </xf>
    <xf numFmtId="0" fontId="0" fillId="0" borderId="1" xfId="0" applyBorder="1" applyAlignment="1">
      <alignment horizontal="left"/>
    </xf>
    <xf numFmtId="0" fontId="2" fillId="3" borderId="9" xfId="0" applyFont="1" applyFill="1" applyBorder="1" applyAlignment="1">
      <alignment vertical="center" wrapText="1"/>
    </xf>
    <xf numFmtId="0" fontId="2" fillId="3" borderId="17" xfId="0" applyFont="1" applyFill="1" applyBorder="1" applyAlignment="1">
      <alignment vertical="center" wrapText="1"/>
    </xf>
    <xf numFmtId="0" fontId="7" fillId="0" borderId="10" xfId="0" applyFont="1" applyBorder="1" applyAlignment="1">
      <alignment vertical="center" wrapText="1"/>
    </xf>
    <xf numFmtId="0" fontId="7" fillId="0" borderId="78" xfId="0" applyFont="1" applyBorder="1" applyAlignment="1">
      <alignment vertical="center" wrapText="1"/>
    </xf>
    <xf numFmtId="0" fontId="7" fillId="0" borderId="10"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9" xfId="0" applyFont="1" applyBorder="1" applyAlignment="1">
      <alignment horizontal="center" vertical="center" wrapText="1"/>
    </xf>
    <xf numFmtId="0" fontId="0" fillId="0" borderId="10" xfId="0" applyBorder="1" applyAlignment="1">
      <alignment horizontal="center" vertical="center" wrapText="1"/>
    </xf>
    <xf numFmtId="0" fontId="0" fillId="0" borderId="78" xfId="0" applyBorder="1" applyAlignment="1">
      <alignment horizontal="center" vertical="center" wrapText="1"/>
    </xf>
    <xf numFmtId="0" fontId="0" fillId="0" borderId="11" xfId="0" applyBorder="1" applyAlignment="1">
      <alignment horizontal="center" vertical="center" wrapText="1"/>
    </xf>
    <xf numFmtId="0" fontId="0" fillId="0" borderId="79" xfId="0" applyBorder="1" applyAlignment="1">
      <alignment horizontal="center" vertical="center" wrapText="1"/>
    </xf>
  </cellXfs>
  <cellStyles count="2">
    <cellStyle name="Normal 2" xfId="1" xr:uid="{00000000-0005-0000-0000-000006000000}"/>
    <cellStyle name="Parasts" xfId="0" builtinId="0"/>
  </cellStyles>
  <dxfs count="2">
    <dxf>
      <fill>
        <patternFill>
          <bgColor theme="0" tint="-0.49989318521683401"/>
        </patternFill>
      </fill>
    </dxf>
    <dxf>
      <fill>
        <patternFill>
          <bgColor theme="0" tint="-0.499893185216834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77"/>
  <sheetViews>
    <sheetView zoomScale="80" zoomScaleNormal="80" workbookViewId="0">
      <selection activeCell="D11" sqref="D11:H11"/>
    </sheetView>
  </sheetViews>
  <sheetFormatPr defaultColWidth="8.85546875" defaultRowHeight="15" x14ac:dyDescent="0.25"/>
  <cols>
    <col min="2" max="2" width="10.140625" customWidth="1"/>
    <col min="3" max="3" width="50.7109375" customWidth="1"/>
    <col min="5" max="5" width="46.140625" customWidth="1"/>
    <col min="6" max="6" width="31.28515625" customWidth="1"/>
    <col min="7" max="7" width="39.28515625" customWidth="1"/>
    <col min="8" max="8" width="42.28515625" customWidth="1"/>
    <col min="9" max="9" width="60" customWidth="1"/>
  </cols>
  <sheetData>
    <row r="1" spans="2:8" ht="15.75" thickBot="1" x14ac:dyDescent="0.3"/>
    <row r="2" spans="2:8" ht="15.75" thickBot="1" x14ac:dyDescent="0.3">
      <c r="B2" s="70" t="s">
        <v>0</v>
      </c>
      <c r="C2" s="57" t="s">
        <v>1</v>
      </c>
      <c r="D2" s="14" t="s">
        <v>2</v>
      </c>
      <c r="E2" s="13"/>
      <c r="F2" s="13"/>
      <c r="G2" s="13"/>
      <c r="H2" s="12"/>
    </row>
    <row r="3" spans="2:8" ht="15" customHeight="1" thickBot="1" x14ac:dyDescent="0.3">
      <c r="B3" s="44">
        <v>1</v>
      </c>
      <c r="C3" s="45" t="s">
        <v>3</v>
      </c>
      <c r="D3" s="11" t="s">
        <v>4</v>
      </c>
      <c r="E3" s="10"/>
      <c r="F3" s="10"/>
      <c r="G3" s="10"/>
      <c r="H3" s="9"/>
    </row>
    <row r="4" spans="2:8" x14ac:dyDescent="0.25">
      <c r="B4" s="71">
        <v>2</v>
      </c>
      <c r="C4" s="42" t="s">
        <v>5</v>
      </c>
      <c r="D4" s="8" t="s">
        <v>6</v>
      </c>
      <c r="E4" s="7"/>
      <c r="F4" s="7"/>
      <c r="G4" s="7"/>
      <c r="H4" s="6"/>
    </row>
    <row r="5" spans="2:8" ht="17.25" customHeight="1" x14ac:dyDescent="0.25">
      <c r="B5" s="21">
        <v>3</v>
      </c>
      <c r="C5" s="16" t="s">
        <v>7</v>
      </c>
      <c r="D5" s="5" t="s">
        <v>8</v>
      </c>
      <c r="E5" s="4"/>
      <c r="F5" s="4"/>
      <c r="G5" s="4"/>
      <c r="H5" s="3"/>
    </row>
    <row r="6" spans="2:8" x14ac:dyDescent="0.25">
      <c r="B6" s="21">
        <v>4</v>
      </c>
      <c r="C6" s="16" t="s">
        <v>9</v>
      </c>
      <c r="D6" s="5" t="s">
        <v>10</v>
      </c>
      <c r="E6" s="4"/>
      <c r="F6" s="4"/>
      <c r="G6" s="4"/>
      <c r="H6" s="3"/>
    </row>
    <row r="7" spans="2:8" x14ac:dyDescent="0.25">
      <c r="B7" s="21">
        <v>5</v>
      </c>
      <c r="C7" s="17" t="s">
        <v>11</v>
      </c>
      <c r="D7" s="5" t="s">
        <v>12</v>
      </c>
      <c r="E7" s="4"/>
      <c r="F7" s="4"/>
      <c r="G7" s="4"/>
      <c r="H7" s="3"/>
    </row>
    <row r="8" spans="2:8" x14ac:dyDescent="0.25">
      <c r="B8" s="21">
        <v>6</v>
      </c>
      <c r="C8" s="17" t="s">
        <v>13</v>
      </c>
      <c r="D8" s="5" t="s">
        <v>14</v>
      </c>
      <c r="E8" s="4"/>
      <c r="F8" s="4"/>
      <c r="G8" s="4"/>
      <c r="H8" s="3"/>
    </row>
    <row r="9" spans="2:8" ht="15.75" customHeight="1" thickBot="1" x14ac:dyDescent="0.3">
      <c r="B9" s="72">
        <v>7</v>
      </c>
      <c r="C9" s="73" t="s">
        <v>15</v>
      </c>
      <c r="D9" s="188" t="s">
        <v>14</v>
      </c>
      <c r="E9" s="189"/>
      <c r="F9" s="189"/>
      <c r="G9" s="189"/>
      <c r="H9" s="190"/>
    </row>
    <row r="10" spans="2:8" ht="30.75" thickBot="1" x14ac:dyDescent="0.3">
      <c r="B10" s="70">
        <v>8</v>
      </c>
      <c r="C10" s="79" t="s">
        <v>16</v>
      </c>
      <c r="D10" s="186" t="s">
        <v>17</v>
      </c>
      <c r="E10" s="186"/>
      <c r="F10" s="186"/>
      <c r="G10" s="186"/>
      <c r="H10" s="187"/>
    </row>
    <row r="11" spans="2:8" ht="79.5" customHeight="1" thickBot="1" x14ac:dyDescent="0.3">
      <c r="B11" s="44">
        <v>9</v>
      </c>
      <c r="C11" s="74" t="s">
        <v>18</v>
      </c>
      <c r="D11" s="2" t="s">
        <v>19</v>
      </c>
      <c r="E11" s="2"/>
      <c r="F11" s="2"/>
      <c r="G11" s="2"/>
      <c r="H11" s="1"/>
    </row>
    <row r="12" spans="2:8" ht="15.75" thickBot="1" x14ac:dyDescent="0.3"/>
    <row r="13" spans="2:8" ht="15.75" thickBot="1" x14ac:dyDescent="0.3">
      <c r="B13" s="50" t="s">
        <v>0</v>
      </c>
      <c r="C13" s="47" t="s">
        <v>20</v>
      </c>
      <c r="D13" s="45" t="s">
        <v>21</v>
      </c>
      <c r="E13" s="46" t="s">
        <v>22</v>
      </c>
    </row>
    <row r="14" spans="2:8" ht="45" x14ac:dyDescent="0.25">
      <c r="B14" s="51">
        <v>1</v>
      </c>
      <c r="C14" s="48" t="s">
        <v>23</v>
      </c>
      <c r="D14" s="42" t="s">
        <v>24</v>
      </c>
      <c r="E14" s="43"/>
    </row>
    <row r="15" spans="2:8" ht="15.75" thickBot="1" x14ac:dyDescent="0.3">
      <c r="B15" s="52">
        <v>2</v>
      </c>
      <c r="C15" s="49" t="s">
        <v>25</v>
      </c>
      <c r="D15" s="23" t="s">
        <v>26</v>
      </c>
      <c r="E15" s="24" t="s">
        <v>27</v>
      </c>
    </row>
    <row r="16" spans="2:8" x14ac:dyDescent="0.25">
      <c r="C16" s="15"/>
    </row>
    <row r="17" spans="2:18" ht="15.75" thickBot="1" x14ac:dyDescent="0.3">
      <c r="C17" s="15"/>
    </row>
    <row r="18" spans="2:18" ht="15.75" thickBot="1" x14ac:dyDescent="0.3">
      <c r="B18" s="44" t="s">
        <v>0</v>
      </c>
      <c r="C18" s="112" t="s">
        <v>28</v>
      </c>
      <c r="D18" s="50" t="s">
        <v>21</v>
      </c>
      <c r="E18" s="125" t="s">
        <v>22</v>
      </c>
      <c r="F18" s="57" t="s">
        <v>29</v>
      </c>
      <c r="G18" s="57" t="s">
        <v>30</v>
      </c>
      <c r="H18" s="57" t="s">
        <v>31</v>
      </c>
      <c r="I18" s="58" t="s">
        <v>32</v>
      </c>
      <c r="L18" s="68"/>
      <c r="M18" s="68"/>
      <c r="N18" s="68"/>
      <c r="O18" s="68"/>
      <c r="P18" s="68"/>
      <c r="Q18" s="68"/>
      <c r="R18" s="68"/>
    </row>
    <row r="19" spans="2:18" x14ac:dyDescent="0.25">
      <c r="B19" s="97" t="s">
        <v>33</v>
      </c>
      <c r="C19" s="113" t="s">
        <v>34</v>
      </c>
      <c r="D19" s="130" t="s">
        <v>35</v>
      </c>
      <c r="E19" s="126" t="s">
        <v>35</v>
      </c>
      <c r="F19" s="98"/>
      <c r="G19" s="98" t="s">
        <v>35</v>
      </c>
      <c r="H19" s="98" t="s">
        <v>35</v>
      </c>
      <c r="I19" s="99" t="s">
        <v>35</v>
      </c>
      <c r="L19" s="68"/>
      <c r="M19" s="68"/>
      <c r="N19" s="68"/>
      <c r="O19" s="68"/>
      <c r="P19" s="68"/>
      <c r="Q19" s="68"/>
      <c r="R19" s="68"/>
    </row>
    <row r="20" spans="2:18" ht="45" x14ac:dyDescent="0.25">
      <c r="B20" s="100" t="s">
        <v>36</v>
      </c>
      <c r="C20" s="114" t="s">
        <v>37</v>
      </c>
      <c r="D20" s="131" t="s">
        <v>26</v>
      </c>
      <c r="E20" s="147" t="s">
        <v>38</v>
      </c>
      <c r="F20" s="101"/>
      <c r="G20" s="101" t="s">
        <v>39</v>
      </c>
      <c r="H20" s="17" t="s">
        <v>40</v>
      </c>
      <c r="I20" s="141" t="s">
        <v>41</v>
      </c>
      <c r="L20" s="68"/>
      <c r="M20" s="68"/>
      <c r="N20" s="68"/>
      <c r="O20" s="68"/>
      <c r="P20" s="68"/>
      <c r="Q20" s="68"/>
      <c r="R20" s="68"/>
    </row>
    <row r="21" spans="2:18" ht="45" x14ac:dyDescent="0.25">
      <c r="B21" s="100" t="s">
        <v>42</v>
      </c>
      <c r="C21" s="114" t="s">
        <v>43</v>
      </c>
      <c r="D21" s="131" t="s">
        <v>26</v>
      </c>
      <c r="E21" s="147" t="s">
        <v>44</v>
      </c>
      <c r="F21" s="101"/>
      <c r="G21" s="101" t="s">
        <v>39</v>
      </c>
      <c r="H21" s="17" t="s">
        <v>45</v>
      </c>
      <c r="I21" s="141" t="s">
        <v>41</v>
      </c>
      <c r="L21" s="68"/>
      <c r="M21" s="68"/>
      <c r="N21" s="68"/>
      <c r="O21" s="68"/>
      <c r="P21" s="68"/>
      <c r="Q21" s="68"/>
      <c r="R21" s="68"/>
    </row>
    <row r="22" spans="2:18" ht="15.75" thickBot="1" x14ac:dyDescent="0.3">
      <c r="B22" s="108" t="s">
        <v>46</v>
      </c>
      <c r="C22" s="115" t="s">
        <v>47</v>
      </c>
      <c r="D22" s="132" t="s">
        <v>24</v>
      </c>
      <c r="E22" s="128"/>
      <c r="F22" s="109"/>
      <c r="G22" s="109"/>
      <c r="H22" s="75"/>
      <c r="I22" s="76"/>
      <c r="L22" s="68"/>
      <c r="M22" s="68"/>
      <c r="N22" s="68"/>
      <c r="O22" s="68"/>
      <c r="P22" s="68"/>
      <c r="Q22" s="68"/>
      <c r="R22" s="68"/>
    </row>
    <row r="23" spans="2:18" x14ac:dyDescent="0.25">
      <c r="B23" s="97" t="s">
        <v>48</v>
      </c>
      <c r="C23" s="113" t="s">
        <v>49</v>
      </c>
      <c r="D23" s="130" t="s">
        <v>35</v>
      </c>
      <c r="E23" s="127" t="s">
        <v>35</v>
      </c>
      <c r="F23" s="98"/>
      <c r="G23" s="98" t="s">
        <v>35</v>
      </c>
      <c r="H23" s="19" t="s">
        <v>35</v>
      </c>
      <c r="I23" s="20" t="s">
        <v>35</v>
      </c>
      <c r="L23" s="68"/>
      <c r="M23" s="68"/>
      <c r="N23" s="68"/>
      <c r="O23" s="68"/>
      <c r="P23" s="68"/>
      <c r="Q23" s="68"/>
      <c r="R23" s="68"/>
    </row>
    <row r="24" spans="2:18" x14ac:dyDescent="0.25">
      <c r="B24" s="100" t="s">
        <v>50</v>
      </c>
      <c r="C24" s="114" t="s">
        <v>51</v>
      </c>
      <c r="D24" s="131" t="s">
        <v>24</v>
      </c>
      <c r="E24" s="84"/>
      <c r="F24" s="101"/>
      <c r="G24" s="101"/>
      <c r="H24" s="16"/>
      <c r="I24" s="22"/>
      <c r="L24" s="69"/>
      <c r="M24" s="69"/>
      <c r="N24" s="69"/>
      <c r="O24" s="68"/>
      <c r="P24" s="68"/>
      <c r="Q24" s="68"/>
      <c r="R24" s="68"/>
    </row>
    <row r="25" spans="2:18" ht="30" x14ac:dyDescent="0.25">
      <c r="B25" s="100" t="s">
        <v>52</v>
      </c>
      <c r="C25" s="114" t="s">
        <v>49</v>
      </c>
      <c r="D25" s="131" t="s">
        <v>26</v>
      </c>
      <c r="E25" s="147" t="s">
        <v>53</v>
      </c>
      <c r="F25" s="101" t="s">
        <v>54</v>
      </c>
      <c r="G25" s="101" t="s">
        <v>39</v>
      </c>
      <c r="H25" s="17" t="s">
        <v>55</v>
      </c>
      <c r="I25" s="141" t="s">
        <v>56</v>
      </c>
      <c r="L25" s="68"/>
      <c r="M25" s="68"/>
      <c r="N25" s="68"/>
      <c r="O25" s="68"/>
      <c r="P25" s="68"/>
      <c r="Q25" s="68"/>
      <c r="R25" s="68"/>
    </row>
    <row r="26" spans="2:18" ht="15.75" thickBot="1" x14ac:dyDescent="0.3">
      <c r="B26" s="102" t="s">
        <v>57</v>
      </c>
      <c r="C26" s="116" t="s">
        <v>58</v>
      </c>
      <c r="D26" s="133" t="s">
        <v>24</v>
      </c>
      <c r="E26" s="85"/>
      <c r="F26" s="103"/>
      <c r="G26" s="103"/>
      <c r="H26" s="23"/>
      <c r="I26" s="24"/>
      <c r="L26" s="68"/>
      <c r="M26" s="68"/>
      <c r="N26" s="68"/>
      <c r="O26" s="68"/>
      <c r="P26" s="68"/>
      <c r="Q26" s="68"/>
      <c r="R26" s="68"/>
    </row>
    <row r="27" spans="2:18" x14ac:dyDescent="0.25">
      <c r="B27" s="110" t="s">
        <v>59</v>
      </c>
      <c r="C27" s="151" t="s">
        <v>60</v>
      </c>
      <c r="D27" s="134" t="s">
        <v>35</v>
      </c>
      <c r="E27" s="83" t="s">
        <v>35</v>
      </c>
      <c r="F27" s="111"/>
      <c r="G27" s="111" t="s">
        <v>35</v>
      </c>
      <c r="H27" s="42" t="s">
        <v>35</v>
      </c>
      <c r="I27" s="43" t="s">
        <v>35</v>
      </c>
      <c r="L27" s="68"/>
      <c r="M27" s="68"/>
      <c r="N27" s="68"/>
      <c r="O27" s="68"/>
      <c r="P27" s="68"/>
      <c r="Q27" s="68"/>
      <c r="R27" s="68"/>
    </row>
    <row r="28" spans="2:18" ht="60" x14ac:dyDescent="0.25">
      <c r="B28" s="100" t="s">
        <v>61</v>
      </c>
      <c r="C28" s="114" t="s">
        <v>62</v>
      </c>
      <c r="D28" s="131" t="s">
        <v>26</v>
      </c>
      <c r="E28" s="147" t="s">
        <v>63</v>
      </c>
      <c r="F28" s="101"/>
      <c r="G28" s="101" t="s">
        <v>39</v>
      </c>
      <c r="H28" s="17" t="s">
        <v>64</v>
      </c>
      <c r="I28" s="141" t="s">
        <v>65</v>
      </c>
      <c r="L28" s="68"/>
      <c r="M28" s="68"/>
      <c r="N28" s="68"/>
      <c r="O28" s="68"/>
      <c r="P28" s="68"/>
      <c r="Q28" s="68"/>
      <c r="R28" s="68"/>
    </row>
    <row r="29" spans="2:18" ht="45.75" thickBot="1" x14ac:dyDescent="0.3">
      <c r="B29" s="102" t="s">
        <v>66</v>
      </c>
      <c r="C29" s="116" t="s">
        <v>67</v>
      </c>
      <c r="D29" s="133" t="s">
        <v>26</v>
      </c>
      <c r="E29" s="85" t="s">
        <v>68</v>
      </c>
      <c r="F29" s="103"/>
      <c r="G29" s="103" t="s">
        <v>39</v>
      </c>
      <c r="H29" s="88" t="s">
        <v>69</v>
      </c>
      <c r="I29" s="142" t="s">
        <v>41</v>
      </c>
      <c r="L29" s="68"/>
      <c r="M29" s="68"/>
      <c r="N29" s="68"/>
      <c r="O29" s="68"/>
      <c r="P29" s="68"/>
      <c r="Q29" s="68"/>
      <c r="R29" s="68"/>
    </row>
    <row r="30" spans="2:18" ht="15.75" thickBot="1" x14ac:dyDescent="0.3">
      <c r="B30" s="90" t="s">
        <v>70</v>
      </c>
      <c r="C30" s="117" t="s">
        <v>71</v>
      </c>
      <c r="D30" s="135" t="s">
        <v>24</v>
      </c>
      <c r="E30" s="85"/>
      <c r="F30" s="91"/>
      <c r="G30" s="91"/>
      <c r="H30" s="74"/>
      <c r="I30" s="53"/>
      <c r="L30" s="68"/>
      <c r="M30" s="68"/>
      <c r="N30" s="68"/>
      <c r="O30" s="68"/>
      <c r="P30" s="68"/>
      <c r="Q30" s="68"/>
      <c r="R30" s="68"/>
    </row>
    <row r="31" spans="2:18" ht="30.75" thickBot="1" x14ac:dyDescent="0.3">
      <c r="B31" s="104" t="s">
        <v>72</v>
      </c>
      <c r="C31" s="152" t="s">
        <v>73</v>
      </c>
      <c r="D31" s="136" t="s">
        <v>26</v>
      </c>
      <c r="E31" s="148" t="s">
        <v>68</v>
      </c>
      <c r="F31" s="105"/>
      <c r="G31" s="105" t="s">
        <v>74</v>
      </c>
      <c r="H31" s="143" t="s">
        <v>75</v>
      </c>
      <c r="I31" s="144" t="s">
        <v>76</v>
      </c>
      <c r="L31" s="68"/>
      <c r="M31" s="68"/>
      <c r="N31" s="68"/>
      <c r="O31" s="68"/>
      <c r="P31" s="68"/>
      <c r="Q31" s="68"/>
      <c r="R31" s="68"/>
    </row>
    <row r="32" spans="2:18" ht="45.75" thickBot="1" x14ac:dyDescent="0.3">
      <c r="B32" s="90" t="s">
        <v>77</v>
      </c>
      <c r="C32" s="117" t="s">
        <v>78</v>
      </c>
      <c r="D32" s="135" t="s">
        <v>26</v>
      </c>
      <c r="E32" s="47" t="s">
        <v>68</v>
      </c>
      <c r="F32" s="91"/>
      <c r="G32" s="91" t="s">
        <v>39</v>
      </c>
      <c r="H32" s="74" t="s">
        <v>79</v>
      </c>
      <c r="I32" s="53" t="s">
        <v>80</v>
      </c>
      <c r="L32" s="68"/>
      <c r="M32" s="68"/>
      <c r="N32" s="68"/>
      <c r="O32" s="68"/>
      <c r="P32" s="68"/>
      <c r="Q32" s="68"/>
      <c r="R32" s="68"/>
    </row>
    <row r="33" spans="2:18" s="92" customFormat="1" ht="45.75" thickBot="1" x14ac:dyDescent="0.3">
      <c r="B33" s="94" t="s">
        <v>81</v>
      </c>
      <c r="C33" s="153" t="s">
        <v>82</v>
      </c>
      <c r="D33" s="137" t="s">
        <v>26</v>
      </c>
      <c r="E33" s="149" t="s">
        <v>83</v>
      </c>
      <c r="F33" s="95"/>
      <c r="G33" s="96" t="s">
        <v>39</v>
      </c>
      <c r="H33" s="145" t="s">
        <v>79</v>
      </c>
      <c r="I33" s="146" t="s">
        <v>76</v>
      </c>
      <c r="L33" s="93"/>
      <c r="M33" s="93"/>
      <c r="N33" s="93"/>
      <c r="O33" s="93"/>
      <c r="P33" s="93"/>
      <c r="Q33" s="93"/>
      <c r="R33" s="93"/>
    </row>
    <row r="34" spans="2:18" ht="60.75" thickBot="1" x14ac:dyDescent="0.3">
      <c r="B34" s="106" t="s">
        <v>84</v>
      </c>
      <c r="C34" s="154" t="s">
        <v>85</v>
      </c>
      <c r="D34" s="138" t="s">
        <v>26</v>
      </c>
      <c r="E34" s="149" t="s">
        <v>86</v>
      </c>
      <c r="F34" s="107"/>
      <c r="G34" s="107" t="s">
        <v>39</v>
      </c>
      <c r="H34" s="88" t="s">
        <v>87</v>
      </c>
      <c r="I34" s="141" t="s">
        <v>76</v>
      </c>
      <c r="L34" s="68"/>
      <c r="M34" s="68"/>
      <c r="N34" s="68"/>
      <c r="O34" s="68"/>
      <c r="P34" s="68"/>
      <c r="Q34" s="68"/>
      <c r="R34" s="68"/>
    </row>
    <row r="35" spans="2:18" x14ac:dyDescent="0.25">
      <c r="B35" s="54" t="s">
        <v>88</v>
      </c>
      <c r="C35" s="118" t="s">
        <v>89</v>
      </c>
      <c r="D35" s="139" t="s">
        <v>35</v>
      </c>
      <c r="E35" s="127" t="s">
        <v>35</v>
      </c>
      <c r="F35" s="19"/>
      <c r="G35" s="19" t="s">
        <v>35</v>
      </c>
      <c r="H35" s="19" t="s">
        <v>35</v>
      </c>
      <c r="I35" s="20" t="s">
        <v>35</v>
      </c>
      <c r="L35" s="68"/>
      <c r="M35" s="68"/>
      <c r="N35" s="68"/>
      <c r="O35" s="68"/>
      <c r="P35" s="68"/>
      <c r="Q35" s="68"/>
      <c r="R35" s="68"/>
    </row>
    <row r="36" spans="2:18" x14ac:dyDescent="0.25">
      <c r="B36" s="39" t="s">
        <v>90</v>
      </c>
      <c r="C36" s="119" t="s">
        <v>91</v>
      </c>
      <c r="D36" s="87" t="s">
        <v>24</v>
      </c>
      <c r="E36" s="84"/>
      <c r="F36" s="16"/>
      <c r="G36" s="16"/>
      <c r="H36" s="16"/>
      <c r="I36" s="22"/>
      <c r="L36" s="68"/>
      <c r="M36" s="68"/>
      <c r="N36" s="68"/>
      <c r="O36" s="68"/>
      <c r="P36" s="68"/>
      <c r="Q36" s="68"/>
      <c r="R36" s="68"/>
    </row>
    <row r="37" spans="2:18" x14ac:dyDescent="0.25">
      <c r="B37" s="39" t="s">
        <v>92</v>
      </c>
      <c r="C37" s="119" t="s">
        <v>93</v>
      </c>
      <c r="D37" s="87" t="s">
        <v>24</v>
      </c>
      <c r="E37" s="84"/>
      <c r="F37" s="16"/>
      <c r="G37" s="16"/>
      <c r="H37" s="16"/>
      <c r="I37" s="22"/>
      <c r="L37" s="68"/>
      <c r="M37" s="68"/>
      <c r="N37" s="68"/>
      <c r="O37" s="68"/>
      <c r="P37" s="68"/>
      <c r="Q37" s="68"/>
      <c r="R37" s="68"/>
    </row>
    <row r="38" spans="2:18" x14ac:dyDescent="0.25">
      <c r="B38" s="39" t="s">
        <v>94</v>
      </c>
      <c r="C38" s="119" t="s">
        <v>95</v>
      </c>
      <c r="D38" s="87" t="s">
        <v>24</v>
      </c>
      <c r="E38" s="84"/>
      <c r="F38" s="16"/>
      <c r="G38" s="16"/>
      <c r="H38" s="16"/>
      <c r="I38" s="22"/>
      <c r="L38" s="68"/>
      <c r="M38" s="68"/>
      <c r="N38" s="68"/>
      <c r="O38" s="68"/>
      <c r="P38" s="68"/>
      <c r="Q38" s="68"/>
      <c r="R38" s="68"/>
    </row>
    <row r="39" spans="2:18" ht="15.75" thickBot="1" x14ac:dyDescent="0.3">
      <c r="B39" s="40" t="s">
        <v>96</v>
      </c>
      <c r="C39" s="120" t="s">
        <v>97</v>
      </c>
      <c r="D39" s="52" t="s">
        <v>24</v>
      </c>
      <c r="E39" s="49"/>
      <c r="F39" s="89"/>
      <c r="G39" s="23"/>
      <c r="H39" s="88"/>
      <c r="I39" s="24"/>
      <c r="L39" s="68"/>
      <c r="M39" s="68"/>
      <c r="N39" s="68"/>
      <c r="O39" s="68"/>
      <c r="P39" s="68"/>
      <c r="Q39" s="68"/>
      <c r="R39" s="68"/>
    </row>
    <row r="40" spans="2:18" x14ac:dyDescent="0.25">
      <c r="B40" s="59" t="s">
        <v>98</v>
      </c>
      <c r="C40" s="121" t="s">
        <v>99</v>
      </c>
      <c r="D40" s="51" t="s">
        <v>35</v>
      </c>
      <c r="E40" s="83" t="s">
        <v>35</v>
      </c>
      <c r="F40" s="42"/>
      <c r="G40" s="42" t="s">
        <v>35</v>
      </c>
      <c r="H40" s="42" t="s">
        <v>35</v>
      </c>
      <c r="I40" s="43" t="s">
        <v>35</v>
      </c>
      <c r="L40" s="68"/>
      <c r="M40" s="68"/>
      <c r="N40" s="68"/>
      <c r="O40" s="68"/>
      <c r="P40" s="68"/>
      <c r="Q40" s="68"/>
      <c r="R40" s="68"/>
    </row>
    <row r="41" spans="2:18" x14ac:dyDescent="0.25">
      <c r="B41" s="39" t="s">
        <v>100</v>
      </c>
      <c r="C41" s="119" t="s">
        <v>101</v>
      </c>
      <c r="D41" s="87" t="s">
        <v>24</v>
      </c>
      <c r="E41" s="84"/>
      <c r="F41" s="16"/>
      <c r="G41" s="16"/>
      <c r="H41" s="16"/>
      <c r="I41" s="22"/>
      <c r="L41" s="68"/>
      <c r="M41" s="68"/>
      <c r="N41" s="68"/>
      <c r="O41" s="68"/>
      <c r="P41" s="68"/>
      <c r="Q41" s="68"/>
      <c r="R41" s="68"/>
    </row>
    <row r="42" spans="2:18" ht="15.75" thickBot="1" x14ac:dyDescent="0.3">
      <c r="B42" s="40" t="s">
        <v>102</v>
      </c>
      <c r="C42" s="122" t="s">
        <v>91</v>
      </c>
      <c r="D42" s="52" t="s">
        <v>24</v>
      </c>
      <c r="E42" s="128"/>
      <c r="F42" s="75"/>
      <c r="G42" s="75"/>
      <c r="H42" s="75"/>
      <c r="I42" s="76"/>
      <c r="L42" s="68"/>
      <c r="M42" s="68"/>
      <c r="N42" s="68"/>
      <c r="O42" s="68"/>
      <c r="P42" s="68"/>
      <c r="Q42" s="68"/>
      <c r="R42" s="68"/>
    </row>
    <row r="43" spans="2:18" ht="15.75" thickBot="1" x14ac:dyDescent="0.3">
      <c r="B43" s="56" t="s">
        <v>103</v>
      </c>
      <c r="C43" s="123" t="s">
        <v>104</v>
      </c>
      <c r="D43" s="140" t="s">
        <v>24</v>
      </c>
      <c r="E43" s="47"/>
      <c r="F43" s="45"/>
      <c r="G43" s="45"/>
      <c r="H43" s="45"/>
      <c r="I43" s="46"/>
      <c r="L43" s="68"/>
      <c r="M43" s="68"/>
      <c r="N43" s="68"/>
      <c r="O43" s="68"/>
    </row>
    <row r="44" spans="2:18" ht="15.75" thickBot="1" x14ac:dyDescent="0.3">
      <c r="B44" s="55" t="s">
        <v>105</v>
      </c>
      <c r="C44" s="124" t="s">
        <v>106</v>
      </c>
      <c r="D44" s="50" t="s">
        <v>24</v>
      </c>
      <c r="E44" s="129"/>
      <c r="F44" s="77"/>
      <c r="G44" s="77"/>
      <c r="H44" s="77"/>
      <c r="I44" s="78"/>
    </row>
    <row r="46" spans="2:18" x14ac:dyDescent="0.25">
      <c r="B46" s="41"/>
    </row>
    <row r="47" spans="2:18" x14ac:dyDescent="0.25">
      <c r="B47" s="41"/>
      <c r="C47" s="15"/>
    </row>
    <row r="48" spans="2:18" x14ac:dyDescent="0.25">
      <c r="B48" s="41"/>
      <c r="C48" s="15"/>
    </row>
    <row r="49" spans="3:3" x14ac:dyDescent="0.25">
      <c r="C49" s="15"/>
    </row>
    <row r="52" spans="3:3" x14ac:dyDescent="0.25">
      <c r="C52" s="15"/>
    </row>
    <row r="53" spans="3:3" x14ac:dyDescent="0.25">
      <c r="C53" s="15"/>
    </row>
    <row r="54" spans="3:3" x14ac:dyDescent="0.25">
      <c r="C54" s="15"/>
    </row>
    <row r="55" spans="3:3" x14ac:dyDescent="0.25">
      <c r="C55" s="15"/>
    </row>
    <row r="56" spans="3:3" x14ac:dyDescent="0.25">
      <c r="C56" s="15"/>
    </row>
    <row r="57" spans="3:3" x14ac:dyDescent="0.25">
      <c r="C57" s="15"/>
    </row>
    <row r="58" spans="3:3" x14ac:dyDescent="0.25">
      <c r="C58" s="15"/>
    </row>
    <row r="59" spans="3:3" x14ac:dyDescent="0.25">
      <c r="C59" s="15"/>
    </row>
    <row r="60" spans="3:3" x14ac:dyDescent="0.25">
      <c r="C60" s="15"/>
    </row>
    <row r="61" spans="3:3" x14ac:dyDescent="0.25">
      <c r="C61" s="15"/>
    </row>
    <row r="62" spans="3:3" x14ac:dyDescent="0.25">
      <c r="C62" s="15"/>
    </row>
    <row r="63" spans="3:3" x14ac:dyDescent="0.25">
      <c r="C63" s="15"/>
    </row>
    <row r="64" spans="3:3" x14ac:dyDescent="0.25">
      <c r="C64" s="15"/>
    </row>
    <row r="65" spans="3:3" x14ac:dyDescent="0.25">
      <c r="C65" s="15"/>
    </row>
    <row r="66" spans="3:3" x14ac:dyDescent="0.25">
      <c r="C66" s="15"/>
    </row>
    <row r="67" spans="3:3" x14ac:dyDescent="0.25">
      <c r="C67" s="15"/>
    </row>
    <row r="68" spans="3:3" x14ac:dyDescent="0.25">
      <c r="C68" s="15"/>
    </row>
    <row r="69" spans="3:3" x14ac:dyDescent="0.25">
      <c r="C69" s="15"/>
    </row>
    <row r="70" spans="3:3" x14ac:dyDescent="0.25">
      <c r="C70" s="15"/>
    </row>
    <row r="71" spans="3:3" x14ac:dyDescent="0.25">
      <c r="C71" s="15"/>
    </row>
    <row r="72" spans="3:3" x14ac:dyDescent="0.25">
      <c r="C72" s="15"/>
    </row>
    <row r="73" spans="3:3" x14ac:dyDescent="0.25">
      <c r="C73" s="15"/>
    </row>
    <row r="74" spans="3:3" x14ac:dyDescent="0.25">
      <c r="C74" s="15"/>
    </row>
    <row r="75" spans="3:3" x14ac:dyDescent="0.25">
      <c r="C75" s="15"/>
    </row>
    <row r="76" spans="3:3" x14ac:dyDescent="0.25">
      <c r="C76" s="15"/>
    </row>
    <row r="77" spans="3:3" x14ac:dyDescent="0.25">
      <c r="C77" s="15"/>
    </row>
  </sheetData>
  <mergeCells count="10">
    <mergeCell ref="D11:H11"/>
    <mergeCell ref="D10:H10"/>
    <mergeCell ref="D7:H7"/>
    <mergeCell ref="D8:H8"/>
    <mergeCell ref="D9:H9"/>
    <mergeCell ref="D2:H2"/>
    <mergeCell ref="D3:H3"/>
    <mergeCell ref="D4:H4"/>
    <mergeCell ref="D5:H5"/>
    <mergeCell ref="D6:H6"/>
  </mergeCells>
  <conditionalFormatting sqref="D14:E15">
    <cfRule type="expression" dxfId="1" priority="1">
      <formula>$D14="Nē"</formula>
    </cfRule>
  </conditionalFormatting>
  <conditionalFormatting sqref="D19:I44">
    <cfRule type="expression" dxfId="0" priority="2">
      <formula>$D19="Nē"</formula>
    </cfRule>
  </conditionalFormatting>
  <dataValidations count="1">
    <dataValidation type="list" allowBlank="1" showInputMessage="1" showErrorMessage="1" sqref="D14:D15 D20:D22 D24:D26 D28:D34 D36:D39 D41:D44" xr:uid="{00000000-0002-0000-0000-000000000000}">
      <formula1>"Jā, Nē"</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audita_limenis!$B$1:$D$1</xm:f>
          </x14:formula1>
          <xm:sqref>G20:G22 G24:G26 G28:G34 G36:G39 G41:G44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8"/>
  <sheetViews>
    <sheetView tabSelected="1" zoomScale="90" zoomScaleNormal="90" workbookViewId="0">
      <selection activeCell="F108" sqref="F108"/>
    </sheetView>
  </sheetViews>
  <sheetFormatPr defaultColWidth="8.85546875" defaultRowHeight="15" x14ac:dyDescent="0.25"/>
  <cols>
    <col min="1" max="1" width="52" bestFit="1" customWidth="1"/>
    <col min="2" max="3" width="23.5703125" customWidth="1"/>
    <col min="4" max="4" width="14.28515625" bestFit="1" customWidth="1"/>
    <col min="5" max="5" width="35.85546875" bestFit="1" customWidth="1"/>
    <col min="6" max="6" width="38.28515625" bestFit="1" customWidth="1"/>
    <col min="7" max="7" width="45.28515625" bestFit="1" customWidth="1"/>
    <col min="8" max="8" width="31.140625" bestFit="1" customWidth="1"/>
    <col min="9" max="9" width="28.7109375" bestFit="1" customWidth="1"/>
    <col min="10" max="10" width="13.5703125" bestFit="1" customWidth="1"/>
    <col min="11" max="11" width="20.5703125" bestFit="1" customWidth="1"/>
    <col min="12" max="12" width="36.85546875" style="150" bestFit="1" customWidth="1"/>
    <col min="13" max="13" width="76.7109375" bestFit="1" customWidth="1"/>
    <col min="14" max="14" width="25.28515625" bestFit="1" customWidth="1"/>
    <col min="15" max="15" width="18.28515625" bestFit="1" customWidth="1"/>
    <col min="16" max="16" width="47.42578125" bestFit="1" customWidth="1"/>
    <col min="17" max="17" width="42.5703125" bestFit="1" customWidth="1"/>
  </cols>
  <sheetData>
    <row r="1" spans="1:17" ht="45" x14ac:dyDescent="0.25">
      <c r="A1" s="155" t="s">
        <v>107</v>
      </c>
      <c r="B1" s="155" t="s">
        <v>108</v>
      </c>
      <c r="C1" s="155" t="s">
        <v>109</v>
      </c>
      <c r="D1" s="155" t="s">
        <v>110</v>
      </c>
      <c r="E1" s="156" t="s">
        <v>111</v>
      </c>
      <c r="F1" s="155" t="s">
        <v>112</v>
      </c>
      <c r="G1" s="155" t="s">
        <v>113</v>
      </c>
      <c r="H1" s="155" t="s">
        <v>114</v>
      </c>
      <c r="I1" s="155" t="s">
        <v>115</v>
      </c>
      <c r="J1" s="155" t="s">
        <v>116</v>
      </c>
      <c r="K1" s="155" t="s">
        <v>117</v>
      </c>
      <c r="L1" s="155" t="s">
        <v>118</v>
      </c>
      <c r="M1" s="155" t="s">
        <v>119</v>
      </c>
      <c r="N1" s="155" t="s">
        <v>120</v>
      </c>
      <c r="O1" s="155" t="s">
        <v>121</v>
      </c>
      <c r="P1" s="155" t="s">
        <v>122</v>
      </c>
      <c r="Q1" s="155" t="s">
        <v>123</v>
      </c>
    </row>
    <row r="2" spans="1:17" s="15" customFormat="1" ht="25.5" x14ac:dyDescent="0.25">
      <c r="A2" s="178" t="s">
        <v>124</v>
      </c>
      <c r="B2" s="175" t="s">
        <v>125</v>
      </c>
      <c r="C2" s="175" t="s">
        <v>126</v>
      </c>
      <c r="D2" s="175">
        <v>3719</v>
      </c>
      <c r="E2" s="181" t="s">
        <v>127</v>
      </c>
      <c r="F2" s="182">
        <v>1990</v>
      </c>
      <c r="G2" s="182" t="s">
        <v>128</v>
      </c>
      <c r="H2" s="182" t="s">
        <v>24</v>
      </c>
      <c r="I2" s="182" t="s">
        <v>129</v>
      </c>
      <c r="J2" s="182" t="s">
        <v>26</v>
      </c>
      <c r="K2" s="182" t="s">
        <v>24</v>
      </c>
      <c r="L2" s="182" t="s">
        <v>130</v>
      </c>
      <c r="M2" s="182" t="s">
        <v>131</v>
      </c>
      <c r="N2" s="160" t="s">
        <v>26</v>
      </c>
      <c r="O2" s="160" t="s">
        <v>26</v>
      </c>
      <c r="P2" s="168"/>
      <c r="Q2" s="168"/>
    </row>
    <row r="3" spans="1:17" x14ac:dyDescent="0.25">
      <c r="A3" s="179" t="s">
        <v>132</v>
      </c>
      <c r="B3" s="175" t="s">
        <v>133</v>
      </c>
      <c r="C3" s="175" t="s">
        <v>126</v>
      </c>
      <c r="D3" s="175">
        <v>294</v>
      </c>
      <c r="E3" s="181" t="s">
        <v>134</v>
      </c>
      <c r="F3" s="182">
        <v>1961</v>
      </c>
      <c r="G3" s="182" t="s">
        <v>128</v>
      </c>
      <c r="H3" s="182" t="s">
        <v>24</v>
      </c>
      <c r="I3" s="182" t="s">
        <v>128</v>
      </c>
      <c r="J3" s="182" t="s">
        <v>24</v>
      </c>
      <c r="K3" s="182" t="s">
        <v>26</v>
      </c>
      <c r="L3" s="182" t="s">
        <v>135</v>
      </c>
      <c r="M3" s="182" t="s">
        <v>131</v>
      </c>
      <c r="N3" s="160" t="s">
        <v>26</v>
      </c>
      <c r="O3" s="160" t="s">
        <v>26</v>
      </c>
      <c r="P3" s="168"/>
      <c r="Q3" s="168"/>
    </row>
    <row r="4" spans="1:17" x14ac:dyDescent="0.25">
      <c r="A4" s="178" t="s">
        <v>136</v>
      </c>
      <c r="B4" s="175" t="s">
        <v>137</v>
      </c>
      <c r="C4" s="175" t="s">
        <v>126</v>
      </c>
      <c r="D4" s="175">
        <v>1014</v>
      </c>
      <c r="E4" s="159" t="s">
        <v>138</v>
      </c>
      <c r="F4" s="160">
        <v>1968</v>
      </c>
      <c r="G4" s="160" t="s">
        <v>128</v>
      </c>
      <c r="H4" s="160"/>
      <c r="I4" s="160" t="s">
        <v>128</v>
      </c>
      <c r="J4" s="160"/>
      <c r="K4" s="160"/>
      <c r="L4" s="160" t="s">
        <v>135</v>
      </c>
      <c r="M4" s="160" t="s">
        <v>139</v>
      </c>
      <c r="N4" s="160" t="s">
        <v>140</v>
      </c>
      <c r="O4" s="160" t="s">
        <v>141</v>
      </c>
      <c r="P4" s="161"/>
      <c r="Q4" s="161"/>
    </row>
    <row r="5" spans="1:17" x14ac:dyDescent="0.25">
      <c r="A5" s="178" t="s">
        <v>142</v>
      </c>
      <c r="B5" s="175" t="s">
        <v>143</v>
      </c>
      <c r="C5" s="175" t="s">
        <v>144</v>
      </c>
      <c r="D5" s="175">
        <v>1128</v>
      </c>
      <c r="E5" s="159" t="s">
        <v>145</v>
      </c>
      <c r="F5" s="160">
        <v>1969</v>
      </c>
      <c r="G5" s="160" t="s">
        <v>128</v>
      </c>
      <c r="H5" s="160"/>
      <c r="I5" s="160" t="s">
        <v>128</v>
      </c>
      <c r="J5" s="160"/>
      <c r="K5" s="160" t="s">
        <v>26</v>
      </c>
      <c r="L5" s="160"/>
      <c r="M5" s="160" t="s">
        <v>139</v>
      </c>
      <c r="N5" s="160" t="s">
        <v>140</v>
      </c>
      <c r="O5" s="160" t="s">
        <v>140</v>
      </c>
      <c r="P5" s="161"/>
      <c r="Q5" s="161"/>
    </row>
    <row r="6" spans="1:17" ht="25.5" x14ac:dyDescent="0.25">
      <c r="A6" s="178" t="s">
        <v>146</v>
      </c>
      <c r="B6" s="175" t="s">
        <v>147</v>
      </c>
      <c r="C6" s="175" t="s">
        <v>126</v>
      </c>
      <c r="D6" s="175">
        <v>6184</v>
      </c>
      <c r="E6" s="159" t="s">
        <v>148</v>
      </c>
      <c r="F6" s="160" t="s">
        <v>149</v>
      </c>
      <c r="G6" s="160" t="s">
        <v>128</v>
      </c>
      <c r="H6" s="160" t="s">
        <v>140</v>
      </c>
      <c r="I6" s="160" t="s">
        <v>128</v>
      </c>
      <c r="J6" s="160"/>
      <c r="K6" s="160" t="s">
        <v>26</v>
      </c>
      <c r="L6" s="160" t="s">
        <v>150</v>
      </c>
      <c r="M6" s="160" t="s">
        <v>139</v>
      </c>
      <c r="N6" s="160" t="s">
        <v>140</v>
      </c>
      <c r="O6" s="160" t="s">
        <v>141</v>
      </c>
      <c r="P6" s="161"/>
      <c r="Q6" s="161"/>
    </row>
    <row r="7" spans="1:17" x14ac:dyDescent="0.25">
      <c r="A7" s="179" t="s">
        <v>151</v>
      </c>
      <c r="B7" s="175" t="s">
        <v>152</v>
      </c>
      <c r="C7" s="175" t="s">
        <v>126</v>
      </c>
      <c r="D7" s="175">
        <v>930</v>
      </c>
      <c r="E7" s="159" t="s">
        <v>153</v>
      </c>
      <c r="F7" s="162" t="s">
        <v>154</v>
      </c>
      <c r="G7" s="160" t="s">
        <v>128</v>
      </c>
      <c r="H7" s="160"/>
      <c r="I7" s="160" t="s">
        <v>128</v>
      </c>
      <c r="J7" s="160"/>
      <c r="K7" s="160" t="s">
        <v>140</v>
      </c>
      <c r="L7" s="160" t="s">
        <v>150</v>
      </c>
      <c r="M7" s="160" t="s">
        <v>139</v>
      </c>
      <c r="N7" s="160" t="s">
        <v>140</v>
      </c>
      <c r="O7" s="160" t="s">
        <v>141</v>
      </c>
      <c r="P7" s="161"/>
      <c r="Q7" s="161"/>
    </row>
    <row r="8" spans="1:17" x14ac:dyDescent="0.25">
      <c r="A8" s="178" t="s">
        <v>155</v>
      </c>
      <c r="B8" s="175" t="s">
        <v>156</v>
      </c>
      <c r="C8" s="175" t="s">
        <v>126</v>
      </c>
      <c r="D8" s="175">
        <v>1631</v>
      </c>
      <c r="E8" s="159" t="s">
        <v>157</v>
      </c>
      <c r="F8" s="160">
        <v>1963</v>
      </c>
      <c r="G8" s="160" t="s">
        <v>128</v>
      </c>
      <c r="H8" s="160"/>
      <c r="I8" s="160" t="s">
        <v>128</v>
      </c>
      <c r="J8" s="160"/>
      <c r="K8" s="160" t="s">
        <v>141</v>
      </c>
      <c r="L8" s="160" t="s">
        <v>150</v>
      </c>
      <c r="M8" s="160" t="s">
        <v>139</v>
      </c>
      <c r="N8" s="160" t="s">
        <v>140</v>
      </c>
      <c r="O8" s="160" t="s">
        <v>140</v>
      </c>
      <c r="P8" s="161"/>
      <c r="Q8" s="161"/>
    </row>
    <row r="9" spans="1:17" ht="25.5" x14ac:dyDescent="0.25">
      <c r="A9" s="179" t="s">
        <v>158</v>
      </c>
      <c r="B9" s="175" t="s">
        <v>159</v>
      </c>
      <c r="C9" s="175" t="s">
        <v>126</v>
      </c>
      <c r="D9" s="175">
        <v>268</v>
      </c>
      <c r="E9" s="159" t="s">
        <v>160</v>
      </c>
      <c r="F9" s="160">
        <v>1996</v>
      </c>
      <c r="G9" s="160" t="s">
        <v>128</v>
      </c>
      <c r="H9" s="160"/>
      <c r="I9" s="160" t="s">
        <v>128</v>
      </c>
      <c r="J9" s="160"/>
      <c r="K9" s="160" t="s">
        <v>140</v>
      </c>
      <c r="L9" s="160" t="s">
        <v>150</v>
      </c>
      <c r="M9" s="160" t="s">
        <v>139</v>
      </c>
      <c r="N9" s="160" t="s">
        <v>140</v>
      </c>
      <c r="O9" s="160" t="s">
        <v>140</v>
      </c>
      <c r="P9" s="161"/>
      <c r="Q9" s="161"/>
    </row>
    <row r="10" spans="1:17" x14ac:dyDescent="0.25">
      <c r="A10" s="178" t="s">
        <v>161</v>
      </c>
      <c r="B10" s="175" t="s">
        <v>162</v>
      </c>
      <c r="C10" s="175" t="s">
        <v>126</v>
      </c>
      <c r="D10" s="175">
        <v>1116</v>
      </c>
      <c r="E10" s="159" t="s">
        <v>163</v>
      </c>
      <c r="F10" s="160">
        <v>1985</v>
      </c>
      <c r="G10" s="160" t="s">
        <v>128</v>
      </c>
      <c r="H10" s="160"/>
      <c r="I10" s="160" t="s">
        <v>128</v>
      </c>
      <c r="J10" s="160"/>
      <c r="K10" s="160" t="s">
        <v>140</v>
      </c>
      <c r="L10" s="160" t="s">
        <v>150</v>
      </c>
      <c r="M10" s="160" t="s">
        <v>139</v>
      </c>
      <c r="N10" s="160" t="s">
        <v>140</v>
      </c>
      <c r="O10" s="160" t="s">
        <v>140</v>
      </c>
      <c r="P10" s="161"/>
      <c r="Q10" s="161"/>
    </row>
    <row r="11" spans="1:17" x14ac:dyDescent="0.25">
      <c r="A11" s="178" t="s">
        <v>164</v>
      </c>
      <c r="B11" s="175" t="s">
        <v>165</v>
      </c>
      <c r="C11" s="175" t="s">
        <v>126</v>
      </c>
      <c r="D11" s="175">
        <v>2567</v>
      </c>
      <c r="E11" s="159" t="s">
        <v>166</v>
      </c>
      <c r="F11" s="160">
        <v>1970</v>
      </c>
      <c r="G11" s="163" t="s">
        <v>128</v>
      </c>
      <c r="H11" s="160" t="s">
        <v>140</v>
      </c>
      <c r="I11" s="160" t="s">
        <v>128</v>
      </c>
      <c r="J11" s="160" t="s">
        <v>140</v>
      </c>
      <c r="K11" s="160" t="s">
        <v>140</v>
      </c>
      <c r="L11" s="163" t="s">
        <v>150</v>
      </c>
      <c r="M11" s="160" t="s">
        <v>139</v>
      </c>
      <c r="N11" s="160" t="s">
        <v>140</v>
      </c>
      <c r="O11" s="160" t="s">
        <v>140</v>
      </c>
      <c r="P11" s="161"/>
      <c r="Q11" s="161"/>
    </row>
    <row r="12" spans="1:17" x14ac:dyDescent="0.25">
      <c r="A12" s="178" t="s">
        <v>167</v>
      </c>
      <c r="B12" s="175" t="s">
        <v>168</v>
      </c>
      <c r="C12" s="175" t="s">
        <v>126</v>
      </c>
      <c r="D12" s="175">
        <v>1506</v>
      </c>
      <c r="E12" s="159" t="s">
        <v>169</v>
      </c>
      <c r="F12" s="160">
        <v>1980</v>
      </c>
      <c r="G12" s="160" t="s">
        <v>128</v>
      </c>
      <c r="H12" s="160" t="s">
        <v>140</v>
      </c>
      <c r="I12" s="160" t="s">
        <v>128</v>
      </c>
      <c r="J12" s="160"/>
      <c r="K12" s="160" t="s">
        <v>140</v>
      </c>
      <c r="L12" s="160" t="s">
        <v>150</v>
      </c>
      <c r="M12" s="160" t="s">
        <v>139</v>
      </c>
      <c r="N12" s="160" t="s">
        <v>140</v>
      </c>
      <c r="O12" s="160" t="s">
        <v>140</v>
      </c>
      <c r="P12" s="161"/>
      <c r="Q12" s="161"/>
    </row>
    <row r="13" spans="1:17" x14ac:dyDescent="0.25">
      <c r="A13" s="178" t="s">
        <v>170</v>
      </c>
      <c r="B13" s="175" t="s">
        <v>171</v>
      </c>
      <c r="C13" s="175" t="s">
        <v>126</v>
      </c>
      <c r="D13" s="175">
        <v>4043</v>
      </c>
      <c r="E13" s="159" t="s">
        <v>172</v>
      </c>
      <c r="F13" s="160">
        <v>1983</v>
      </c>
      <c r="G13" s="160" t="s">
        <v>128</v>
      </c>
      <c r="H13" s="160"/>
      <c r="I13" s="160" t="s">
        <v>128</v>
      </c>
      <c r="J13" s="160"/>
      <c r="K13" s="160" t="s">
        <v>140</v>
      </c>
      <c r="L13" s="160" t="s">
        <v>150</v>
      </c>
      <c r="M13" s="160" t="s">
        <v>139</v>
      </c>
      <c r="N13" s="160" t="s">
        <v>140</v>
      </c>
      <c r="O13" s="160" t="s">
        <v>141</v>
      </c>
      <c r="P13" s="161"/>
      <c r="Q13" s="161"/>
    </row>
    <row r="14" spans="1:17" x14ac:dyDescent="0.25">
      <c r="A14" s="158" t="s">
        <v>173</v>
      </c>
      <c r="B14" s="175" t="s">
        <v>174</v>
      </c>
      <c r="C14" s="175" t="s">
        <v>126</v>
      </c>
      <c r="D14" s="175">
        <v>3809</v>
      </c>
      <c r="E14" s="159" t="s">
        <v>175</v>
      </c>
      <c r="F14" s="160">
        <v>1988</v>
      </c>
      <c r="G14" s="160" t="s">
        <v>128</v>
      </c>
      <c r="H14" s="160"/>
      <c r="I14" s="160" t="s">
        <v>128</v>
      </c>
      <c r="J14" s="160"/>
      <c r="K14" s="160" t="s">
        <v>140</v>
      </c>
      <c r="L14" s="160" t="s">
        <v>150</v>
      </c>
      <c r="M14" s="160" t="s">
        <v>139</v>
      </c>
      <c r="N14" s="160" t="s">
        <v>140</v>
      </c>
      <c r="O14" s="160" t="s">
        <v>141</v>
      </c>
      <c r="P14" s="161"/>
      <c r="Q14" s="161"/>
    </row>
    <row r="15" spans="1:17" x14ac:dyDescent="0.25">
      <c r="A15" s="158" t="s">
        <v>176</v>
      </c>
      <c r="B15" s="175" t="s">
        <v>177</v>
      </c>
      <c r="C15" s="175" t="s">
        <v>126</v>
      </c>
      <c r="D15" s="175">
        <v>5487</v>
      </c>
      <c r="E15" s="159" t="s">
        <v>178</v>
      </c>
      <c r="F15" s="160"/>
      <c r="G15" s="160" t="s">
        <v>128</v>
      </c>
      <c r="H15" s="160"/>
      <c r="I15" s="160" t="s">
        <v>128</v>
      </c>
      <c r="J15" s="160"/>
      <c r="K15" s="160" t="s">
        <v>140</v>
      </c>
      <c r="L15" s="160" t="s">
        <v>150</v>
      </c>
      <c r="M15" s="160" t="s">
        <v>139</v>
      </c>
      <c r="N15" s="160" t="s">
        <v>140</v>
      </c>
      <c r="O15" s="160" t="s">
        <v>140</v>
      </c>
      <c r="P15" s="161"/>
      <c r="Q15" s="161"/>
    </row>
    <row r="16" spans="1:17" x14ac:dyDescent="0.25">
      <c r="A16" s="158" t="s">
        <v>179</v>
      </c>
      <c r="B16" s="175" t="s">
        <v>180</v>
      </c>
      <c r="C16" s="175" t="s">
        <v>126</v>
      </c>
      <c r="D16" s="175">
        <v>687</v>
      </c>
      <c r="E16" s="159" t="s">
        <v>181</v>
      </c>
      <c r="F16" s="160">
        <v>1973</v>
      </c>
      <c r="G16" s="160" t="s">
        <v>128</v>
      </c>
      <c r="H16" s="160"/>
      <c r="I16" s="160" t="s">
        <v>128</v>
      </c>
      <c r="J16" s="160"/>
      <c r="K16" s="160" t="s">
        <v>140</v>
      </c>
      <c r="L16" s="160" t="s">
        <v>150</v>
      </c>
      <c r="M16" s="160" t="s">
        <v>139</v>
      </c>
      <c r="N16" s="160" t="s">
        <v>140</v>
      </c>
      <c r="O16" s="160" t="s">
        <v>140</v>
      </c>
      <c r="P16" s="161"/>
      <c r="Q16" s="161"/>
    </row>
    <row r="17" spans="1:17" x14ac:dyDescent="0.25">
      <c r="A17" s="158" t="s">
        <v>182</v>
      </c>
      <c r="B17" s="175" t="s">
        <v>183</v>
      </c>
      <c r="C17" s="175" t="s">
        <v>126</v>
      </c>
      <c r="D17" s="175">
        <v>5574</v>
      </c>
      <c r="E17" s="159" t="s">
        <v>184</v>
      </c>
      <c r="F17" s="160">
        <v>1975</v>
      </c>
      <c r="G17" s="160" t="s">
        <v>128</v>
      </c>
      <c r="H17" s="160" t="s">
        <v>140</v>
      </c>
      <c r="I17" s="160" t="s">
        <v>128</v>
      </c>
      <c r="J17" s="160" t="s">
        <v>140</v>
      </c>
      <c r="K17" s="160" t="s">
        <v>140</v>
      </c>
      <c r="L17" s="160" t="s">
        <v>150</v>
      </c>
      <c r="M17" s="160" t="s">
        <v>139</v>
      </c>
      <c r="N17" s="160" t="s">
        <v>185</v>
      </c>
      <c r="O17" s="160" t="s">
        <v>185</v>
      </c>
      <c r="P17" s="161"/>
      <c r="Q17" s="161"/>
    </row>
    <row r="18" spans="1:17" x14ac:dyDescent="0.25">
      <c r="A18" s="158" t="s">
        <v>186</v>
      </c>
      <c r="B18" s="175" t="s">
        <v>187</v>
      </c>
      <c r="C18" s="175" t="s">
        <v>126</v>
      </c>
      <c r="D18" s="175">
        <v>1701</v>
      </c>
      <c r="E18" s="159" t="s">
        <v>188</v>
      </c>
      <c r="F18" s="160">
        <v>1963</v>
      </c>
      <c r="G18" s="160" t="s">
        <v>128</v>
      </c>
      <c r="H18" s="160"/>
      <c r="I18" s="160" t="s">
        <v>128</v>
      </c>
      <c r="J18" s="160"/>
      <c r="K18" s="160" t="s">
        <v>141</v>
      </c>
      <c r="L18" s="160" t="s">
        <v>150</v>
      </c>
      <c r="M18" s="160" t="s">
        <v>139</v>
      </c>
      <c r="N18" s="160" t="s">
        <v>140</v>
      </c>
      <c r="O18" s="160" t="s">
        <v>140</v>
      </c>
      <c r="P18" s="161"/>
      <c r="Q18" s="161"/>
    </row>
    <row r="19" spans="1:17" x14ac:dyDescent="0.25">
      <c r="A19" s="178" t="s">
        <v>189</v>
      </c>
      <c r="B19" s="175" t="s">
        <v>190</v>
      </c>
      <c r="C19" s="175" t="s">
        <v>126</v>
      </c>
      <c r="D19" s="175">
        <v>616</v>
      </c>
      <c r="E19" s="159" t="s">
        <v>191</v>
      </c>
      <c r="F19" s="160">
        <v>1968</v>
      </c>
      <c r="G19" s="160" t="s">
        <v>128</v>
      </c>
      <c r="H19" s="160"/>
      <c r="I19" s="160" t="s">
        <v>128</v>
      </c>
      <c r="J19" s="160"/>
      <c r="K19" s="160" t="s">
        <v>192</v>
      </c>
      <c r="L19" s="160" t="s">
        <v>150</v>
      </c>
      <c r="M19" s="160" t="s">
        <v>139</v>
      </c>
      <c r="N19" s="160" t="s">
        <v>140</v>
      </c>
      <c r="O19" s="160" t="s">
        <v>140</v>
      </c>
      <c r="P19" s="161"/>
      <c r="Q19" s="161"/>
    </row>
    <row r="20" spans="1:17" ht="25.5" x14ac:dyDescent="0.25">
      <c r="A20" s="178" t="s">
        <v>193</v>
      </c>
      <c r="B20" s="175" t="s">
        <v>194</v>
      </c>
      <c r="C20" s="175" t="s">
        <v>195</v>
      </c>
      <c r="D20" s="175">
        <v>1158</v>
      </c>
      <c r="E20" s="159" t="s">
        <v>196</v>
      </c>
      <c r="F20" s="160">
        <v>1988</v>
      </c>
      <c r="G20" s="160" t="s">
        <v>197</v>
      </c>
      <c r="H20" s="160" t="s">
        <v>140</v>
      </c>
      <c r="I20" s="160" t="s">
        <v>198</v>
      </c>
      <c r="J20" s="160"/>
      <c r="K20" s="160" t="s">
        <v>140</v>
      </c>
      <c r="L20" s="160" t="s">
        <v>199</v>
      </c>
      <c r="M20" s="160" t="s">
        <v>139</v>
      </c>
      <c r="N20" s="160" t="s">
        <v>140</v>
      </c>
      <c r="O20" s="160" t="s">
        <v>141</v>
      </c>
      <c r="P20" s="161"/>
      <c r="Q20" s="161"/>
    </row>
    <row r="21" spans="1:17" ht="25.5" x14ac:dyDescent="0.25">
      <c r="A21" s="178" t="s">
        <v>200</v>
      </c>
      <c r="B21" s="175" t="s">
        <v>201</v>
      </c>
      <c r="C21" s="175" t="s">
        <v>195</v>
      </c>
      <c r="D21" s="175">
        <v>441</v>
      </c>
      <c r="E21" s="159" t="s">
        <v>202</v>
      </c>
      <c r="F21" s="160">
        <v>1964</v>
      </c>
      <c r="G21" s="160" t="s">
        <v>197</v>
      </c>
      <c r="H21" s="160"/>
      <c r="I21" s="160" t="s">
        <v>203</v>
      </c>
      <c r="J21" s="160"/>
      <c r="K21" s="160" t="s">
        <v>141</v>
      </c>
      <c r="L21" s="160" t="s">
        <v>199</v>
      </c>
      <c r="M21" s="160" t="s">
        <v>139</v>
      </c>
      <c r="N21" s="160" t="s">
        <v>140</v>
      </c>
      <c r="O21" s="160" t="s">
        <v>141</v>
      </c>
      <c r="P21" s="161"/>
      <c r="Q21" s="161"/>
    </row>
    <row r="22" spans="1:17" x14ac:dyDescent="0.25">
      <c r="A22" s="178" t="s">
        <v>204</v>
      </c>
      <c r="B22" s="175" t="s">
        <v>205</v>
      </c>
      <c r="C22" s="175" t="s">
        <v>195</v>
      </c>
      <c r="D22" s="175">
        <v>1204</v>
      </c>
      <c r="E22" s="159" t="s">
        <v>206</v>
      </c>
      <c r="F22" s="160" t="s">
        <v>207</v>
      </c>
      <c r="G22" s="160" t="s">
        <v>208</v>
      </c>
      <c r="H22" s="160"/>
      <c r="I22" s="160" t="s">
        <v>209</v>
      </c>
      <c r="J22" s="160"/>
      <c r="K22" s="160" t="s">
        <v>192</v>
      </c>
      <c r="L22" s="160" t="s">
        <v>199</v>
      </c>
      <c r="M22" s="160" t="s">
        <v>139</v>
      </c>
      <c r="N22" s="160" t="s">
        <v>140</v>
      </c>
      <c r="O22" s="160" t="s">
        <v>140</v>
      </c>
      <c r="P22" s="161"/>
      <c r="Q22" s="161"/>
    </row>
    <row r="23" spans="1:17" x14ac:dyDescent="0.25">
      <c r="A23" s="178" t="s">
        <v>210</v>
      </c>
      <c r="B23" s="175" t="s">
        <v>211</v>
      </c>
      <c r="C23" s="175" t="s">
        <v>195</v>
      </c>
      <c r="D23" s="175">
        <v>1201</v>
      </c>
      <c r="E23" s="159" t="s">
        <v>212</v>
      </c>
      <c r="F23" s="160">
        <v>1982</v>
      </c>
      <c r="G23" s="160" t="s">
        <v>213</v>
      </c>
      <c r="H23" s="160"/>
      <c r="I23" s="160" t="s">
        <v>214</v>
      </c>
      <c r="J23" s="160"/>
      <c r="K23" s="160" t="s">
        <v>141</v>
      </c>
      <c r="L23" s="160" t="s">
        <v>199</v>
      </c>
      <c r="M23" s="160" t="s">
        <v>139</v>
      </c>
      <c r="N23" s="160" t="s">
        <v>140</v>
      </c>
      <c r="O23" s="160" t="s">
        <v>140</v>
      </c>
      <c r="P23" s="161"/>
      <c r="Q23" s="161"/>
    </row>
    <row r="24" spans="1:17" x14ac:dyDescent="0.25">
      <c r="A24" s="179" t="s">
        <v>215</v>
      </c>
      <c r="B24" s="175" t="s">
        <v>216</v>
      </c>
      <c r="C24" s="175" t="s">
        <v>195</v>
      </c>
      <c r="D24" s="175">
        <v>264</v>
      </c>
      <c r="E24" s="159" t="s">
        <v>217</v>
      </c>
      <c r="F24" s="162" t="s">
        <v>218</v>
      </c>
      <c r="G24" s="160" t="s">
        <v>219</v>
      </c>
      <c r="H24" s="160"/>
      <c r="I24" s="160" t="s">
        <v>220</v>
      </c>
      <c r="J24" s="160"/>
      <c r="K24" s="160" t="s">
        <v>140</v>
      </c>
      <c r="L24" s="160" t="s">
        <v>199</v>
      </c>
      <c r="M24" s="160" t="s">
        <v>139</v>
      </c>
      <c r="N24" s="160" t="s">
        <v>140</v>
      </c>
      <c r="O24" s="160" t="s">
        <v>140</v>
      </c>
      <c r="P24" s="161"/>
      <c r="Q24" s="161"/>
    </row>
    <row r="25" spans="1:17" x14ac:dyDescent="0.25">
      <c r="A25" s="158" t="s">
        <v>221</v>
      </c>
      <c r="B25" s="175" t="s">
        <v>222</v>
      </c>
      <c r="C25" s="175" t="s">
        <v>195</v>
      </c>
      <c r="D25" s="175">
        <v>407</v>
      </c>
      <c r="E25" s="159" t="s">
        <v>223</v>
      </c>
      <c r="F25" s="162" t="s">
        <v>224</v>
      </c>
      <c r="G25" s="160" t="s">
        <v>225</v>
      </c>
      <c r="H25" s="160"/>
      <c r="I25" s="160" t="s">
        <v>220</v>
      </c>
      <c r="J25" s="160"/>
      <c r="K25" s="160" t="s">
        <v>141</v>
      </c>
      <c r="L25" s="160" t="s">
        <v>199</v>
      </c>
      <c r="M25" s="160" t="s">
        <v>139</v>
      </c>
      <c r="N25" s="160" t="s">
        <v>140</v>
      </c>
      <c r="O25" s="160" t="s">
        <v>140</v>
      </c>
      <c r="P25" s="161"/>
      <c r="Q25" s="161"/>
    </row>
    <row r="26" spans="1:17" ht="30" x14ac:dyDescent="0.25">
      <c r="A26" s="158" t="s">
        <v>226</v>
      </c>
      <c r="B26" s="175" t="s">
        <v>227</v>
      </c>
      <c r="C26" s="175" t="s">
        <v>195</v>
      </c>
      <c r="D26" s="175">
        <v>861</v>
      </c>
      <c r="E26" s="159" t="s">
        <v>228</v>
      </c>
      <c r="F26" s="162" t="s">
        <v>229</v>
      </c>
      <c r="G26" s="160" t="s">
        <v>230</v>
      </c>
      <c r="H26" s="160" t="s">
        <v>140</v>
      </c>
      <c r="I26" s="160" t="s">
        <v>231</v>
      </c>
      <c r="J26" s="160"/>
      <c r="K26" s="160" t="s">
        <v>140</v>
      </c>
      <c r="L26" s="160" t="s">
        <v>232</v>
      </c>
      <c r="M26" s="160" t="s">
        <v>139</v>
      </c>
      <c r="N26" s="160" t="s">
        <v>140</v>
      </c>
      <c r="O26" s="160" t="s">
        <v>140</v>
      </c>
      <c r="P26" s="161"/>
      <c r="Q26" s="161"/>
    </row>
    <row r="27" spans="1:17" ht="30" x14ac:dyDescent="0.25">
      <c r="A27" s="158" t="s">
        <v>233</v>
      </c>
      <c r="B27" s="175" t="s">
        <v>234</v>
      </c>
      <c r="C27" s="175" t="s">
        <v>195</v>
      </c>
      <c r="D27" s="175">
        <v>576</v>
      </c>
      <c r="E27" s="159" t="s">
        <v>235</v>
      </c>
      <c r="F27" s="162" t="s">
        <v>224</v>
      </c>
      <c r="G27" s="160" t="s">
        <v>230</v>
      </c>
      <c r="H27" s="160"/>
      <c r="I27" s="160" t="s">
        <v>236</v>
      </c>
      <c r="J27" s="160"/>
      <c r="K27" s="160"/>
      <c r="L27" s="160" t="s">
        <v>232</v>
      </c>
      <c r="M27" s="160" t="s">
        <v>139</v>
      </c>
      <c r="N27" s="160" t="s">
        <v>141</v>
      </c>
      <c r="O27" s="160" t="s">
        <v>140</v>
      </c>
      <c r="P27" s="161"/>
      <c r="Q27" s="161"/>
    </row>
    <row r="28" spans="1:17" ht="30" x14ac:dyDescent="0.25">
      <c r="A28" s="158" t="s">
        <v>237</v>
      </c>
      <c r="B28" s="175" t="s">
        <v>238</v>
      </c>
      <c r="C28" s="175" t="s">
        <v>195</v>
      </c>
      <c r="D28" s="175">
        <v>302</v>
      </c>
      <c r="E28" s="159" t="s">
        <v>239</v>
      </c>
      <c r="F28" s="162" t="s">
        <v>240</v>
      </c>
      <c r="G28" s="160" t="s">
        <v>241</v>
      </c>
      <c r="H28" s="160"/>
      <c r="I28" s="160" t="s">
        <v>242</v>
      </c>
      <c r="J28" s="160" t="s">
        <v>243</v>
      </c>
      <c r="K28" s="160" t="s">
        <v>140</v>
      </c>
      <c r="L28" s="160" t="s">
        <v>232</v>
      </c>
      <c r="M28" s="160" t="s">
        <v>139</v>
      </c>
      <c r="N28" s="160" t="s">
        <v>140</v>
      </c>
      <c r="O28" s="160" t="s">
        <v>140</v>
      </c>
      <c r="P28" s="161"/>
      <c r="Q28" s="161"/>
    </row>
    <row r="29" spans="1:17" ht="25.5" x14ac:dyDescent="0.25">
      <c r="A29" s="158" t="s">
        <v>244</v>
      </c>
      <c r="B29" s="175" t="s">
        <v>245</v>
      </c>
      <c r="C29" s="175" t="s">
        <v>195</v>
      </c>
      <c r="D29" s="175">
        <v>598</v>
      </c>
      <c r="E29" s="159" t="s">
        <v>246</v>
      </c>
      <c r="F29" s="162" t="s">
        <v>247</v>
      </c>
      <c r="G29" s="160" t="s">
        <v>197</v>
      </c>
      <c r="H29" s="160"/>
      <c r="I29" s="160" t="s">
        <v>242</v>
      </c>
      <c r="J29" s="160"/>
      <c r="K29" s="160" t="s">
        <v>140</v>
      </c>
      <c r="L29" s="160" t="s">
        <v>199</v>
      </c>
      <c r="M29" s="160" t="s">
        <v>139</v>
      </c>
      <c r="N29" s="160" t="s">
        <v>140</v>
      </c>
      <c r="O29" s="160" t="s">
        <v>140</v>
      </c>
      <c r="P29" s="161"/>
      <c r="Q29" s="161"/>
    </row>
    <row r="30" spans="1:17" x14ac:dyDescent="0.25">
      <c r="A30" s="158" t="s">
        <v>248</v>
      </c>
      <c r="B30" s="175" t="s">
        <v>249</v>
      </c>
      <c r="C30" s="175" t="s">
        <v>195</v>
      </c>
      <c r="D30" s="175">
        <v>495</v>
      </c>
      <c r="E30" s="159" t="s">
        <v>250</v>
      </c>
      <c r="F30" s="162" t="s">
        <v>240</v>
      </c>
      <c r="G30" s="160" t="s">
        <v>241</v>
      </c>
      <c r="H30" s="160"/>
      <c r="I30" s="160" t="s">
        <v>129</v>
      </c>
      <c r="J30" s="160"/>
      <c r="K30" s="160" t="s">
        <v>141</v>
      </c>
      <c r="L30" s="160" t="s">
        <v>251</v>
      </c>
      <c r="M30" s="160" t="s">
        <v>139</v>
      </c>
      <c r="N30" s="160" t="s">
        <v>140</v>
      </c>
      <c r="O30" s="160" t="s">
        <v>141</v>
      </c>
      <c r="P30" s="161"/>
      <c r="Q30" s="161"/>
    </row>
    <row r="31" spans="1:17" x14ac:dyDescent="0.25">
      <c r="A31" s="178" t="s">
        <v>252</v>
      </c>
      <c r="B31" s="175" t="s">
        <v>253</v>
      </c>
      <c r="C31" s="175" t="s">
        <v>195</v>
      </c>
      <c r="D31" s="175">
        <v>1094</v>
      </c>
      <c r="E31" s="159" t="s">
        <v>254</v>
      </c>
      <c r="F31" s="162" t="s">
        <v>255</v>
      </c>
      <c r="G31" s="160" t="s">
        <v>128</v>
      </c>
      <c r="H31" s="160"/>
      <c r="I31" s="160" t="s">
        <v>214</v>
      </c>
      <c r="J31" s="160"/>
      <c r="K31" s="160" t="s">
        <v>141</v>
      </c>
      <c r="L31" s="160" t="s">
        <v>139</v>
      </c>
      <c r="M31" s="160" t="s">
        <v>139</v>
      </c>
      <c r="N31" s="160" t="s">
        <v>140</v>
      </c>
      <c r="O31" s="160" t="s">
        <v>141</v>
      </c>
      <c r="P31" s="161"/>
      <c r="Q31" s="161"/>
    </row>
    <row r="32" spans="1:17" x14ac:dyDescent="0.25">
      <c r="A32" s="178" t="s">
        <v>256</v>
      </c>
      <c r="B32" s="175" t="s">
        <v>257</v>
      </c>
      <c r="C32" s="175" t="s">
        <v>195</v>
      </c>
      <c r="D32" s="175">
        <v>3324</v>
      </c>
      <c r="E32" s="159" t="s">
        <v>258</v>
      </c>
      <c r="F32" s="162" t="s">
        <v>259</v>
      </c>
      <c r="G32" s="160" t="s">
        <v>128</v>
      </c>
      <c r="H32" s="160"/>
      <c r="I32" s="160" t="s">
        <v>128</v>
      </c>
      <c r="J32" s="160"/>
      <c r="K32" s="160" t="s">
        <v>140</v>
      </c>
      <c r="L32" s="160" t="s">
        <v>199</v>
      </c>
      <c r="M32" s="160" t="s">
        <v>139</v>
      </c>
      <c r="N32" s="160" t="s">
        <v>140</v>
      </c>
      <c r="O32" s="160" t="s">
        <v>141</v>
      </c>
      <c r="P32" s="161"/>
      <c r="Q32" s="161"/>
    </row>
    <row r="33" spans="1:17" x14ac:dyDescent="0.25">
      <c r="A33" s="179" t="s">
        <v>260</v>
      </c>
      <c r="B33" s="175" t="s">
        <v>261</v>
      </c>
      <c r="C33" s="175" t="s">
        <v>195</v>
      </c>
      <c r="D33" s="175">
        <v>6992</v>
      </c>
      <c r="E33" s="159" t="s">
        <v>262</v>
      </c>
      <c r="F33" s="162" t="s">
        <v>263</v>
      </c>
      <c r="G33" s="160" t="s">
        <v>128</v>
      </c>
      <c r="H33" s="160"/>
      <c r="I33" s="160" t="s">
        <v>128</v>
      </c>
      <c r="J33" s="160"/>
      <c r="K33" s="160" t="s">
        <v>140</v>
      </c>
      <c r="L33" s="160" t="s">
        <v>199</v>
      </c>
      <c r="M33" s="160" t="s">
        <v>139</v>
      </c>
      <c r="N33" s="160" t="s">
        <v>140</v>
      </c>
      <c r="O33" s="160" t="s">
        <v>141</v>
      </c>
      <c r="P33" s="161"/>
      <c r="Q33" s="161"/>
    </row>
    <row r="34" spans="1:17" x14ac:dyDescent="0.25">
      <c r="A34" s="179" t="s">
        <v>264</v>
      </c>
      <c r="B34" s="175" t="s">
        <v>265</v>
      </c>
      <c r="C34" s="175" t="s">
        <v>195</v>
      </c>
      <c r="D34" s="175">
        <v>392</v>
      </c>
      <c r="E34" s="159" t="s">
        <v>266</v>
      </c>
      <c r="F34" s="162" t="s">
        <v>267</v>
      </c>
      <c r="G34" s="160" t="s">
        <v>197</v>
      </c>
      <c r="H34" s="160"/>
      <c r="I34" s="160" t="s">
        <v>129</v>
      </c>
      <c r="J34" s="160"/>
      <c r="K34" s="160" t="s">
        <v>141</v>
      </c>
      <c r="L34" s="160" t="s">
        <v>199</v>
      </c>
      <c r="M34" s="160" t="s">
        <v>139</v>
      </c>
      <c r="N34" s="160" t="s">
        <v>140</v>
      </c>
      <c r="O34" s="160" t="s">
        <v>140</v>
      </c>
      <c r="P34" s="161"/>
      <c r="Q34" s="161"/>
    </row>
    <row r="35" spans="1:17" x14ac:dyDescent="0.25">
      <c r="A35" s="178" t="s">
        <v>268</v>
      </c>
      <c r="B35" s="175" t="s">
        <v>269</v>
      </c>
      <c r="C35" s="175" t="s">
        <v>270</v>
      </c>
      <c r="D35" s="175">
        <v>5115</v>
      </c>
      <c r="E35" s="159" t="s">
        <v>271</v>
      </c>
      <c r="F35" s="162" t="s">
        <v>272</v>
      </c>
      <c r="G35" s="160" t="s">
        <v>128</v>
      </c>
      <c r="H35" s="160"/>
      <c r="I35" s="184" t="s">
        <v>220</v>
      </c>
      <c r="J35" s="160" t="s">
        <v>273</v>
      </c>
      <c r="K35" s="160" t="s">
        <v>140</v>
      </c>
      <c r="L35" s="160" t="s">
        <v>150</v>
      </c>
      <c r="M35" s="160" t="s">
        <v>139</v>
      </c>
      <c r="N35" s="160" t="s">
        <v>140</v>
      </c>
      <c r="O35" s="160" t="s">
        <v>140</v>
      </c>
      <c r="P35" s="161"/>
      <c r="Q35" s="161"/>
    </row>
    <row r="36" spans="1:17" x14ac:dyDescent="0.25">
      <c r="A36" s="178" t="s">
        <v>274</v>
      </c>
      <c r="B36" s="175" t="s">
        <v>275</v>
      </c>
      <c r="C36" s="175" t="s">
        <v>270</v>
      </c>
      <c r="D36" s="175">
        <v>1495</v>
      </c>
      <c r="E36" s="159" t="s">
        <v>276</v>
      </c>
      <c r="F36" s="162" t="s">
        <v>277</v>
      </c>
      <c r="G36" s="160" t="s">
        <v>128</v>
      </c>
      <c r="H36" s="160"/>
      <c r="I36" s="160" t="s">
        <v>220</v>
      </c>
      <c r="J36" s="160"/>
      <c r="K36" s="160" t="s">
        <v>141</v>
      </c>
      <c r="L36" s="160" t="s">
        <v>150</v>
      </c>
      <c r="M36" s="160" t="s">
        <v>139</v>
      </c>
      <c r="N36" s="160" t="s">
        <v>140</v>
      </c>
      <c r="O36" s="160" t="s">
        <v>140</v>
      </c>
      <c r="P36" s="161"/>
      <c r="Q36" s="161"/>
    </row>
    <row r="37" spans="1:17" x14ac:dyDescent="0.25">
      <c r="A37" s="178" t="s">
        <v>278</v>
      </c>
      <c r="B37" s="175" t="s">
        <v>279</v>
      </c>
      <c r="C37" s="175" t="s">
        <v>270</v>
      </c>
      <c r="D37" s="175">
        <v>533</v>
      </c>
      <c r="E37" s="159" t="s">
        <v>280</v>
      </c>
      <c r="F37" s="162" t="s">
        <v>281</v>
      </c>
      <c r="G37" s="160" t="s">
        <v>128</v>
      </c>
      <c r="H37" s="160" t="s">
        <v>140</v>
      </c>
      <c r="I37" s="182" t="s">
        <v>282</v>
      </c>
      <c r="J37" s="160"/>
      <c r="K37" s="160" t="s">
        <v>141</v>
      </c>
      <c r="L37" s="160" t="s">
        <v>150</v>
      </c>
      <c r="M37" s="160" t="s">
        <v>139</v>
      </c>
      <c r="N37" s="160" t="s">
        <v>140</v>
      </c>
      <c r="O37" s="160" t="s">
        <v>140</v>
      </c>
      <c r="P37" s="161"/>
      <c r="Q37" s="161"/>
    </row>
    <row r="38" spans="1:17" x14ac:dyDescent="0.25">
      <c r="A38" s="178" t="s">
        <v>283</v>
      </c>
      <c r="B38" s="175" t="s">
        <v>284</v>
      </c>
      <c r="C38" s="175" t="s">
        <v>270</v>
      </c>
      <c r="D38" s="175">
        <v>1581</v>
      </c>
      <c r="E38" s="159" t="s">
        <v>285</v>
      </c>
      <c r="F38" s="162" t="s">
        <v>218</v>
      </c>
      <c r="G38" s="160" t="s">
        <v>128</v>
      </c>
      <c r="H38" s="160"/>
      <c r="I38" s="182" t="s">
        <v>282</v>
      </c>
      <c r="J38" s="160"/>
      <c r="K38" s="160" t="s">
        <v>141</v>
      </c>
      <c r="L38" s="160" t="s">
        <v>150</v>
      </c>
      <c r="M38" s="160" t="s">
        <v>139</v>
      </c>
      <c r="N38" s="160" t="s">
        <v>140</v>
      </c>
      <c r="O38" s="160" t="s">
        <v>140</v>
      </c>
      <c r="P38" s="161"/>
      <c r="Q38" s="161"/>
    </row>
    <row r="39" spans="1:17" ht="25.5" x14ac:dyDescent="0.25">
      <c r="A39" s="178" t="s">
        <v>286</v>
      </c>
      <c r="B39" s="175" t="s">
        <v>287</v>
      </c>
      <c r="C39" s="175" t="s">
        <v>270</v>
      </c>
      <c r="D39" s="175">
        <v>338</v>
      </c>
      <c r="E39" s="159" t="s">
        <v>288</v>
      </c>
      <c r="F39" s="162" t="s">
        <v>289</v>
      </c>
      <c r="G39" s="182" t="s">
        <v>290</v>
      </c>
      <c r="H39" s="160"/>
      <c r="I39" s="182" t="s">
        <v>203</v>
      </c>
      <c r="J39" s="160"/>
      <c r="K39" s="160" t="s">
        <v>140</v>
      </c>
      <c r="L39" s="160" t="s">
        <v>199</v>
      </c>
      <c r="M39" s="160" t="s">
        <v>139</v>
      </c>
      <c r="N39" s="160" t="s">
        <v>140</v>
      </c>
      <c r="O39" s="160" t="s">
        <v>140</v>
      </c>
      <c r="P39" s="161"/>
      <c r="Q39" s="161"/>
    </row>
    <row r="40" spans="1:17" x14ac:dyDescent="0.25">
      <c r="A40" s="178" t="s">
        <v>291</v>
      </c>
      <c r="B40" s="175" t="s">
        <v>292</v>
      </c>
      <c r="C40" s="175" t="s">
        <v>270</v>
      </c>
      <c r="D40" s="175">
        <v>1556</v>
      </c>
      <c r="E40" s="159" t="s">
        <v>293</v>
      </c>
      <c r="F40" s="162" t="s">
        <v>294</v>
      </c>
      <c r="G40" s="182" t="s">
        <v>295</v>
      </c>
      <c r="H40" s="160"/>
      <c r="I40" s="182" t="s">
        <v>203</v>
      </c>
      <c r="J40" s="160"/>
      <c r="K40" s="160" t="s">
        <v>140</v>
      </c>
      <c r="L40" s="160" t="s">
        <v>199</v>
      </c>
      <c r="M40" s="160" t="s">
        <v>139</v>
      </c>
      <c r="N40" s="160" t="s">
        <v>140</v>
      </c>
      <c r="O40" s="160" t="s">
        <v>140</v>
      </c>
      <c r="P40" s="161"/>
      <c r="Q40" s="161"/>
    </row>
    <row r="41" spans="1:17" x14ac:dyDescent="0.25">
      <c r="A41" s="178" t="s">
        <v>296</v>
      </c>
      <c r="B41" s="175" t="s">
        <v>297</v>
      </c>
      <c r="C41" s="175" t="s">
        <v>270</v>
      </c>
      <c r="D41" s="175">
        <v>390</v>
      </c>
      <c r="E41" s="159" t="s">
        <v>298</v>
      </c>
      <c r="F41" s="162" t="s">
        <v>299</v>
      </c>
      <c r="G41" s="182" t="s">
        <v>300</v>
      </c>
      <c r="H41" s="160"/>
      <c r="I41" s="160" t="s">
        <v>203</v>
      </c>
      <c r="J41" s="160" t="s">
        <v>273</v>
      </c>
      <c r="K41" s="160" t="s">
        <v>301</v>
      </c>
      <c r="L41" s="160" t="s">
        <v>199</v>
      </c>
      <c r="M41" s="160" t="s">
        <v>139</v>
      </c>
      <c r="N41" s="160" t="s">
        <v>140</v>
      </c>
      <c r="O41" s="160" t="s">
        <v>140</v>
      </c>
      <c r="P41" s="161"/>
      <c r="Q41" s="161"/>
    </row>
    <row r="42" spans="1:17" x14ac:dyDescent="0.25">
      <c r="A42" s="178" t="s">
        <v>302</v>
      </c>
      <c r="B42" s="175" t="s">
        <v>303</v>
      </c>
      <c r="C42" s="175" t="s">
        <v>304</v>
      </c>
      <c r="D42" s="175">
        <v>812</v>
      </c>
      <c r="E42" s="159" t="s">
        <v>305</v>
      </c>
      <c r="F42" s="162" t="s">
        <v>289</v>
      </c>
      <c r="G42" s="160" t="s">
        <v>128</v>
      </c>
      <c r="H42" s="160"/>
      <c r="I42" s="160" t="s">
        <v>306</v>
      </c>
      <c r="J42" s="160"/>
      <c r="K42" s="160" t="s">
        <v>141</v>
      </c>
      <c r="L42" s="160" t="s">
        <v>150</v>
      </c>
      <c r="M42" s="160" t="s">
        <v>139</v>
      </c>
      <c r="N42" s="160" t="s">
        <v>140</v>
      </c>
      <c r="O42" s="160" t="s">
        <v>140</v>
      </c>
      <c r="P42" s="161"/>
      <c r="Q42" s="161"/>
    </row>
    <row r="43" spans="1:17" x14ac:dyDescent="0.25">
      <c r="A43" s="179" t="s">
        <v>307</v>
      </c>
      <c r="B43" s="175" t="s">
        <v>308</v>
      </c>
      <c r="C43" s="175" t="s">
        <v>304</v>
      </c>
      <c r="D43" s="175">
        <v>309</v>
      </c>
      <c r="E43" s="159" t="s">
        <v>309</v>
      </c>
      <c r="F43" s="162" t="s">
        <v>310</v>
      </c>
      <c r="G43" s="160" t="s">
        <v>311</v>
      </c>
      <c r="H43" s="160"/>
      <c r="I43" s="160" t="s">
        <v>129</v>
      </c>
      <c r="J43" s="160"/>
      <c r="K43" s="160" t="s">
        <v>141</v>
      </c>
      <c r="L43" s="160" t="s">
        <v>311</v>
      </c>
      <c r="M43" s="160" t="s">
        <v>139</v>
      </c>
      <c r="N43" s="160" t="s">
        <v>141</v>
      </c>
      <c r="O43" s="160" t="s">
        <v>140</v>
      </c>
      <c r="P43" s="161"/>
      <c r="Q43" s="161"/>
    </row>
    <row r="44" spans="1:17" x14ac:dyDescent="0.25">
      <c r="A44" s="179" t="s">
        <v>312</v>
      </c>
      <c r="B44" s="175" t="s">
        <v>313</v>
      </c>
      <c r="C44" s="175" t="s">
        <v>304</v>
      </c>
      <c r="D44" s="175">
        <v>306</v>
      </c>
      <c r="E44" s="159" t="s">
        <v>314</v>
      </c>
      <c r="F44" s="162" t="s">
        <v>315</v>
      </c>
      <c r="G44" s="160" t="s">
        <v>316</v>
      </c>
      <c r="H44" s="160"/>
      <c r="I44" s="160" t="s">
        <v>317</v>
      </c>
      <c r="J44" s="160"/>
      <c r="K44" s="160" t="s">
        <v>141</v>
      </c>
      <c r="L44" s="160" t="s">
        <v>150</v>
      </c>
      <c r="M44" s="160" t="s">
        <v>139</v>
      </c>
      <c r="N44" s="160" t="s">
        <v>141</v>
      </c>
      <c r="O44" s="160" t="s">
        <v>140</v>
      </c>
      <c r="P44" s="161"/>
      <c r="Q44" s="161"/>
    </row>
    <row r="45" spans="1:17" x14ac:dyDescent="0.25">
      <c r="A45" s="178" t="s">
        <v>318</v>
      </c>
      <c r="B45" s="175" t="s">
        <v>319</v>
      </c>
      <c r="C45" s="175" t="s">
        <v>304</v>
      </c>
      <c r="D45" s="175">
        <v>1218</v>
      </c>
      <c r="E45" s="159" t="s">
        <v>320</v>
      </c>
      <c r="F45" s="162" t="s">
        <v>321</v>
      </c>
      <c r="G45" s="160" t="s">
        <v>128</v>
      </c>
      <c r="H45" s="160"/>
      <c r="I45" s="160" t="s">
        <v>322</v>
      </c>
      <c r="J45" s="160"/>
      <c r="K45" s="160" t="s">
        <v>141</v>
      </c>
      <c r="L45" s="160" t="s">
        <v>150</v>
      </c>
      <c r="M45" s="160" t="s">
        <v>139</v>
      </c>
      <c r="N45" s="160" t="s">
        <v>140</v>
      </c>
      <c r="O45" s="160" t="s">
        <v>140</v>
      </c>
      <c r="P45" s="167"/>
      <c r="Q45" s="167"/>
    </row>
    <row r="46" spans="1:17" ht="25.5" x14ac:dyDescent="0.25">
      <c r="A46" s="179" t="s">
        <v>323</v>
      </c>
      <c r="B46" s="175" t="s">
        <v>324</v>
      </c>
      <c r="C46" s="175" t="s">
        <v>304</v>
      </c>
      <c r="D46" s="175">
        <v>2931</v>
      </c>
      <c r="E46" s="164" t="s">
        <v>325</v>
      </c>
      <c r="F46" s="177" t="s">
        <v>326</v>
      </c>
      <c r="G46" s="166" t="s">
        <v>128</v>
      </c>
      <c r="H46" s="166"/>
      <c r="I46" s="166" t="s">
        <v>128</v>
      </c>
      <c r="J46" s="166"/>
      <c r="K46" s="166" t="s">
        <v>140</v>
      </c>
      <c r="L46" s="166" t="s">
        <v>327</v>
      </c>
      <c r="M46" s="166" t="s">
        <v>139</v>
      </c>
      <c r="N46" s="166" t="s">
        <v>140</v>
      </c>
      <c r="O46" s="166" t="s">
        <v>140</v>
      </c>
      <c r="P46" s="167"/>
      <c r="Q46" s="167"/>
    </row>
    <row r="47" spans="1:17" ht="38.25" x14ac:dyDescent="0.25">
      <c r="A47" s="179" t="s">
        <v>328</v>
      </c>
      <c r="B47" s="175" t="s">
        <v>329</v>
      </c>
      <c r="C47" s="175" t="s">
        <v>304</v>
      </c>
      <c r="D47" s="175">
        <v>2514</v>
      </c>
      <c r="E47" s="164" t="s">
        <v>330</v>
      </c>
      <c r="F47" s="165" t="s">
        <v>218</v>
      </c>
      <c r="G47" s="166" t="s">
        <v>128</v>
      </c>
      <c r="H47" s="166"/>
      <c r="I47" s="166" t="s">
        <v>331</v>
      </c>
      <c r="J47" s="166"/>
      <c r="K47" s="166" t="s">
        <v>141</v>
      </c>
      <c r="L47" s="160" t="s">
        <v>150</v>
      </c>
      <c r="M47" s="166" t="s">
        <v>332</v>
      </c>
      <c r="N47" s="166" t="s">
        <v>333</v>
      </c>
      <c r="O47" s="166" t="s">
        <v>334</v>
      </c>
      <c r="P47" s="167"/>
      <c r="Q47" s="167"/>
    </row>
    <row r="48" spans="1:17" ht="38.25" x14ac:dyDescent="0.25">
      <c r="A48" s="179" t="s">
        <v>335</v>
      </c>
      <c r="B48" s="175" t="s">
        <v>329</v>
      </c>
      <c r="C48" s="175" t="s">
        <v>304</v>
      </c>
      <c r="D48" s="175">
        <v>1189</v>
      </c>
      <c r="E48" s="164" t="s">
        <v>336</v>
      </c>
      <c r="F48" s="165" t="s">
        <v>337</v>
      </c>
      <c r="G48" s="166" t="s">
        <v>128</v>
      </c>
      <c r="H48" s="166"/>
      <c r="I48" s="166" t="s">
        <v>338</v>
      </c>
      <c r="J48" s="166"/>
      <c r="K48" s="166" t="s">
        <v>141</v>
      </c>
      <c r="L48" s="160" t="s">
        <v>150</v>
      </c>
      <c r="M48" s="166" t="s">
        <v>332</v>
      </c>
      <c r="N48" s="166" t="s">
        <v>140</v>
      </c>
      <c r="O48" s="166" t="s">
        <v>339</v>
      </c>
      <c r="P48" s="167"/>
      <c r="Q48" s="167"/>
    </row>
    <row r="49" spans="1:17" ht="38.25" x14ac:dyDescent="0.25">
      <c r="A49" s="179" t="s">
        <v>340</v>
      </c>
      <c r="B49" s="175" t="s">
        <v>329</v>
      </c>
      <c r="C49" s="175" t="s">
        <v>304</v>
      </c>
      <c r="D49" s="175">
        <v>349</v>
      </c>
      <c r="E49" s="159" t="s">
        <v>341</v>
      </c>
      <c r="F49" s="162" t="s">
        <v>342</v>
      </c>
      <c r="G49" s="166" t="s">
        <v>128</v>
      </c>
      <c r="H49" s="166"/>
      <c r="I49" s="166" t="s">
        <v>343</v>
      </c>
      <c r="J49" s="166"/>
      <c r="K49" s="166" t="s">
        <v>141</v>
      </c>
      <c r="L49" s="160" t="s">
        <v>344</v>
      </c>
      <c r="M49" s="166" t="s">
        <v>332</v>
      </c>
      <c r="N49" s="166" t="s">
        <v>140</v>
      </c>
      <c r="O49" s="166" t="s">
        <v>345</v>
      </c>
      <c r="P49" s="167"/>
      <c r="Q49" s="167"/>
    </row>
    <row r="50" spans="1:17" x14ac:dyDescent="0.25">
      <c r="A50" s="179" t="s">
        <v>346</v>
      </c>
      <c r="B50" s="160" t="s">
        <v>347</v>
      </c>
      <c r="C50" s="175" t="s">
        <v>304</v>
      </c>
      <c r="D50" s="175">
        <v>413</v>
      </c>
      <c r="E50" s="164" t="s">
        <v>348</v>
      </c>
      <c r="F50" s="165" t="s">
        <v>259</v>
      </c>
      <c r="G50" s="166" t="s">
        <v>128</v>
      </c>
      <c r="H50" s="166"/>
      <c r="I50" s="166" t="s">
        <v>322</v>
      </c>
      <c r="J50" s="166"/>
      <c r="K50" s="166" t="s">
        <v>141</v>
      </c>
      <c r="L50" s="166" t="s">
        <v>150</v>
      </c>
      <c r="M50" s="166" t="s">
        <v>139</v>
      </c>
      <c r="N50" s="166" t="s">
        <v>140</v>
      </c>
      <c r="O50" s="166" t="s">
        <v>140</v>
      </c>
      <c r="P50" s="167"/>
      <c r="Q50" s="167"/>
    </row>
    <row r="51" spans="1:17" x14ac:dyDescent="0.25">
      <c r="A51" s="179" t="s">
        <v>349</v>
      </c>
      <c r="B51" s="160" t="s">
        <v>350</v>
      </c>
      <c r="C51" s="175" t="s">
        <v>304</v>
      </c>
      <c r="D51" s="175">
        <v>1249</v>
      </c>
      <c r="E51" s="164" t="s">
        <v>351</v>
      </c>
      <c r="F51" s="165" t="s">
        <v>277</v>
      </c>
      <c r="G51" s="166" t="s">
        <v>128</v>
      </c>
      <c r="H51" s="166"/>
      <c r="I51" s="166" t="s">
        <v>322</v>
      </c>
      <c r="J51" s="166"/>
      <c r="K51" s="166" t="s">
        <v>141</v>
      </c>
      <c r="L51" s="166" t="s">
        <v>150</v>
      </c>
      <c r="M51" s="166" t="s">
        <v>139</v>
      </c>
      <c r="N51" s="166" t="s">
        <v>140</v>
      </c>
      <c r="O51" s="166" t="s">
        <v>140</v>
      </c>
      <c r="P51" s="167"/>
      <c r="Q51" s="167"/>
    </row>
    <row r="52" spans="1:17" x14ac:dyDescent="0.25">
      <c r="A52" s="179" t="s">
        <v>352</v>
      </c>
      <c r="B52" s="160" t="s">
        <v>350</v>
      </c>
      <c r="C52" s="175" t="s">
        <v>304</v>
      </c>
      <c r="D52" s="175">
        <v>952</v>
      </c>
      <c r="E52" s="164" t="s">
        <v>353</v>
      </c>
      <c r="F52" s="165"/>
      <c r="G52" s="166" t="s">
        <v>128</v>
      </c>
      <c r="H52" s="166"/>
      <c r="I52" s="166" t="s">
        <v>354</v>
      </c>
      <c r="J52" s="166"/>
      <c r="K52" s="166" t="s">
        <v>140</v>
      </c>
      <c r="L52" s="166" t="s">
        <v>150</v>
      </c>
      <c r="M52" s="166" t="s">
        <v>139</v>
      </c>
      <c r="N52" s="166" t="s">
        <v>140</v>
      </c>
      <c r="O52" s="166" t="s">
        <v>140</v>
      </c>
      <c r="P52" s="167"/>
      <c r="Q52" s="167"/>
    </row>
    <row r="53" spans="1:17" x14ac:dyDescent="0.25">
      <c r="A53" s="179" t="s">
        <v>53</v>
      </c>
      <c r="B53" s="160" t="s">
        <v>355</v>
      </c>
      <c r="C53" s="175" t="s">
        <v>304</v>
      </c>
      <c r="D53" s="175">
        <v>948</v>
      </c>
      <c r="E53" s="164" t="s">
        <v>356</v>
      </c>
      <c r="F53" s="165" t="s">
        <v>281</v>
      </c>
      <c r="G53" s="166" t="s">
        <v>357</v>
      </c>
      <c r="H53" s="166"/>
      <c r="I53" s="166" t="s">
        <v>311</v>
      </c>
      <c r="J53" s="166"/>
      <c r="K53" s="166" t="s">
        <v>141</v>
      </c>
      <c r="L53" s="166" t="s">
        <v>199</v>
      </c>
      <c r="M53" s="166" t="s">
        <v>139</v>
      </c>
      <c r="N53" s="166" t="s">
        <v>140</v>
      </c>
      <c r="O53" s="166" t="s">
        <v>140</v>
      </c>
      <c r="P53" s="167" t="s">
        <v>358</v>
      </c>
      <c r="Q53" s="167" t="s">
        <v>359</v>
      </c>
    </row>
    <row r="54" spans="1:17" x14ac:dyDescent="0.25">
      <c r="A54" s="179" t="s">
        <v>360</v>
      </c>
      <c r="B54" s="160" t="s">
        <v>350</v>
      </c>
      <c r="C54" s="175" t="s">
        <v>304</v>
      </c>
      <c r="D54" s="175"/>
      <c r="E54" s="164" t="s">
        <v>361</v>
      </c>
      <c r="F54" s="165" t="s">
        <v>277</v>
      </c>
      <c r="G54" s="166" t="s">
        <v>128</v>
      </c>
      <c r="H54" s="166"/>
      <c r="I54" s="166" t="s">
        <v>354</v>
      </c>
      <c r="J54" s="166"/>
      <c r="K54" s="166" t="s">
        <v>141</v>
      </c>
      <c r="L54" s="166" t="s">
        <v>150</v>
      </c>
      <c r="M54" s="166" t="s">
        <v>139</v>
      </c>
      <c r="N54" s="166" t="s">
        <v>140</v>
      </c>
      <c r="O54" s="166" t="s">
        <v>140</v>
      </c>
      <c r="P54" s="167"/>
      <c r="Q54" s="167"/>
    </row>
    <row r="55" spans="1:17" x14ac:dyDescent="0.25">
      <c r="A55" s="178" t="s">
        <v>362</v>
      </c>
      <c r="B55" s="160" t="s">
        <v>363</v>
      </c>
      <c r="C55" s="175" t="s">
        <v>304</v>
      </c>
      <c r="D55" s="175">
        <v>3372</v>
      </c>
      <c r="E55" s="164" t="s">
        <v>364</v>
      </c>
      <c r="F55" s="165" t="s">
        <v>218</v>
      </c>
      <c r="G55" s="166" t="s">
        <v>128</v>
      </c>
      <c r="H55" s="166" t="s">
        <v>140</v>
      </c>
      <c r="I55" s="166" t="s">
        <v>128</v>
      </c>
      <c r="J55" s="166"/>
      <c r="K55" s="166" t="s">
        <v>140</v>
      </c>
      <c r="L55" s="166" t="s">
        <v>150</v>
      </c>
      <c r="M55" s="166" t="s">
        <v>139</v>
      </c>
      <c r="N55" s="166" t="s">
        <v>140</v>
      </c>
      <c r="O55" s="166" t="s">
        <v>140</v>
      </c>
      <c r="P55" s="167"/>
      <c r="Q55" s="167"/>
    </row>
    <row r="56" spans="1:17" x14ac:dyDescent="0.25">
      <c r="A56" s="178" t="s">
        <v>365</v>
      </c>
      <c r="B56" s="169" t="s">
        <v>366</v>
      </c>
      <c r="C56" s="175" t="s">
        <v>304</v>
      </c>
      <c r="D56" s="175">
        <v>138</v>
      </c>
      <c r="E56" s="171" t="s">
        <v>367</v>
      </c>
      <c r="F56" s="172" t="s">
        <v>368</v>
      </c>
      <c r="G56" s="173" t="s">
        <v>128</v>
      </c>
      <c r="H56" s="173"/>
      <c r="I56" s="173" t="s">
        <v>242</v>
      </c>
      <c r="J56" s="173"/>
      <c r="K56" s="173" t="s">
        <v>141</v>
      </c>
      <c r="L56" s="173" t="s">
        <v>150</v>
      </c>
      <c r="M56" s="173" t="s">
        <v>139</v>
      </c>
      <c r="N56" s="173" t="s">
        <v>141</v>
      </c>
      <c r="O56" s="173" t="s">
        <v>140</v>
      </c>
      <c r="P56" s="174"/>
      <c r="Q56" s="174"/>
    </row>
    <row r="57" spans="1:17" x14ac:dyDescent="0.25">
      <c r="A57" s="157" t="s">
        <v>369</v>
      </c>
      <c r="B57" s="160" t="s">
        <v>370</v>
      </c>
      <c r="C57" s="175" t="s">
        <v>304</v>
      </c>
      <c r="D57" s="175">
        <v>3592</v>
      </c>
      <c r="E57" s="164" t="s">
        <v>371</v>
      </c>
      <c r="F57" s="165" t="s">
        <v>372</v>
      </c>
      <c r="G57" s="166" t="s">
        <v>128</v>
      </c>
      <c r="H57" s="166" t="s">
        <v>243</v>
      </c>
      <c r="I57" s="166" t="s">
        <v>373</v>
      </c>
      <c r="J57" s="166" t="s">
        <v>374</v>
      </c>
      <c r="K57" s="166" t="s">
        <v>140</v>
      </c>
      <c r="L57" s="166" t="s">
        <v>150</v>
      </c>
      <c r="M57" s="166" t="s">
        <v>139</v>
      </c>
      <c r="N57" s="166" t="s">
        <v>140</v>
      </c>
      <c r="O57" s="166" t="s">
        <v>140</v>
      </c>
      <c r="P57" s="167"/>
      <c r="Q57" s="167"/>
    </row>
    <row r="58" spans="1:17" x14ac:dyDescent="0.25">
      <c r="A58" s="179" t="s">
        <v>375</v>
      </c>
      <c r="B58" s="160" t="s">
        <v>370</v>
      </c>
      <c r="C58" s="175" t="s">
        <v>304</v>
      </c>
      <c r="D58" s="175">
        <v>790.5</v>
      </c>
      <c r="E58" s="164" t="s">
        <v>376</v>
      </c>
      <c r="F58" s="165" t="s">
        <v>372</v>
      </c>
      <c r="G58" s="166" t="s">
        <v>128</v>
      </c>
      <c r="H58" s="166"/>
      <c r="I58" s="166" t="s">
        <v>128</v>
      </c>
      <c r="J58" s="166"/>
      <c r="K58" s="166" t="s">
        <v>140</v>
      </c>
      <c r="L58" s="166" t="s">
        <v>377</v>
      </c>
      <c r="M58" s="166" t="s">
        <v>139</v>
      </c>
      <c r="N58" s="166" t="s">
        <v>140</v>
      </c>
      <c r="O58" s="166" t="s">
        <v>140</v>
      </c>
      <c r="P58" s="167"/>
      <c r="Q58" s="167"/>
    </row>
    <row r="59" spans="1:17" ht="30" x14ac:dyDescent="0.25">
      <c r="A59" s="179" t="s">
        <v>378</v>
      </c>
      <c r="B59" s="160" t="s">
        <v>379</v>
      </c>
      <c r="C59" s="175" t="s">
        <v>304</v>
      </c>
      <c r="D59" s="175">
        <v>2137</v>
      </c>
      <c r="E59" s="164" t="s">
        <v>380</v>
      </c>
      <c r="F59" s="165" t="s">
        <v>381</v>
      </c>
      <c r="G59" s="166" t="s">
        <v>382</v>
      </c>
      <c r="H59" s="166"/>
      <c r="I59" s="166" t="s">
        <v>383</v>
      </c>
      <c r="J59" s="166" t="s">
        <v>273</v>
      </c>
      <c r="K59" s="166" t="s">
        <v>141</v>
      </c>
      <c r="L59" s="166" t="s">
        <v>199</v>
      </c>
      <c r="M59" s="166" t="s">
        <v>139</v>
      </c>
      <c r="N59" s="166" t="s">
        <v>140</v>
      </c>
      <c r="O59" s="166" t="s">
        <v>141</v>
      </c>
      <c r="P59" s="167"/>
      <c r="Q59" s="167"/>
    </row>
    <row r="60" spans="1:17" ht="30" x14ac:dyDescent="0.25">
      <c r="A60" s="179" t="s">
        <v>384</v>
      </c>
      <c r="B60" s="160" t="s">
        <v>385</v>
      </c>
      <c r="C60" s="175" t="s">
        <v>304</v>
      </c>
      <c r="D60" s="175">
        <v>335</v>
      </c>
      <c r="E60" s="164" t="s">
        <v>386</v>
      </c>
      <c r="F60" s="165" t="s">
        <v>387</v>
      </c>
      <c r="G60" s="166" t="s">
        <v>128</v>
      </c>
      <c r="H60" s="166"/>
      <c r="I60" s="166" t="s">
        <v>128</v>
      </c>
      <c r="J60" s="166"/>
      <c r="K60" s="166" t="s">
        <v>140</v>
      </c>
      <c r="L60" s="166" t="s">
        <v>150</v>
      </c>
      <c r="M60" s="166" t="s">
        <v>139</v>
      </c>
      <c r="N60" s="166" t="s">
        <v>140</v>
      </c>
      <c r="O60" s="166" t="s">
        <v>140</v>
      </c>
      <c r="P60" s="167"/>
      <c r="Q60" s="167"/>
    </row>
    <row r="61" spans="1:17" x14ac:dyDescent="0.25">
      <c r="A61" s="179" t="s">
        <v>388</v>
      </c>
      <c r="B61" s="160" t="s">
        <v>389</v>
      </c>
      <c r="C61" s="175" t="s">
        <v>304</v>
      </c>
      <c r="D61" s="175">
        <v>514</v>
      </c>
      <c r="E61" s="164" t="s">
        <v>390</v>
      </c>
      <c r="F61" s="165" t="s">
        <v>391</v>
      </c>
      <c r="G61" s="166" t="s">
        <v>128</v>
      </c>
      <c r="H61" s="166"/>
      <c r="I61" s="166" t="s">
        <v>209</v>
      </c>
      <c r="J61" s="166"/>
      <c r="K61" s="166" t="s">
        <v>392</v>
      </c>
      <c r="L61" s="166" t="s">
        <v>150</v>
      </c>
      <c r="M61" s="166" t="s">
        <v>139</v>
      </c>
      <c r="N61" s="166" t="s">
        <v>140</v>
      </c>
      <c r="O61" s="166" t="s">
        <v>140</v>
      </c>
      <c r="P61" s="167"/>
      <c r="Q61" s="167"/>
    </row>
    <row r="62" spans="1:17" x14ac:dyDescent="0.25">
      <c r="A62" s="179" t="s">
        <v>393</v>
      </c>
      <c r="B62" s="169" t="s">
        <v>394</v>
      </c>
      <c r="C62" s="175" t="s">
        <v>304</v>
      </c>
      <c r="D62" s="175">
        <v>1026</v>
      </c>
      <c r="E62" s="171" t="s">
        <v>395</v>
      </c>
      <c r="F62" s="172" t="s">
        <v>396</v>
      </c>
      <c r="G62" s="184" t="s">
        <v>128</v>
      </c>
      <c r="H62" s="173" t="s">
        <v>140</v>
      </c>
      <c r="I62" s="173" t="s">
        <v>397</v>
      </c>
      <c r="J62" s="173" t="s">
        <v>141</v>
      </c>
      <c r="K62" s="173" t="s">
        <v>398</v>
      </c>
      <c r="L62" s="173" t="s">
        <v>130</v>
      </c>
      <c r="M62" s="173" t="s">
        <v>139</v>
      </c>
      <c r="N62" s="173" t="s">
        <v>140</v>
      </c>
      <c r="O62" s="173" t="s">
        <v>141</v>
      </c>
      <c r="P62" s="174"/>
      <c r="Q62" s="174"/>
    </row>
    <row r="63" spans="1:17" ht="30" x14ac:dyDescent="0.25">
      <c r="A63" s="180" t="s">
        <v>399</v>
      </c>
      <c r="B63" s="160" t="s">
        <v>400</v>
      </c>
      <c r="C63" s="185" t="s">
        <v>144</v>
      </c>
      <c r="D63" s="176">
        <v>384</v>
      </c>
      <c r="E63" s="164" t="s">
        <v>401</v>
      </c>
      <c r="F63" s="165" t="s">
        <v>289</v>
      </c>
      <c r="G63" s="166" t="s">
        <v>402</v>
      </c>
      <c r="H63" s="166"/>
      <c r="I63" s="166" t="s">
        <v>220</v>
      </c>
      <c r="J63" s="166" t="s">
        <v>273</v>
      </c>
      <c r="K63" s="166" t="s">
        <v>141</v>
      </c>
      <c r="L63" s="166" t="s">
        <v>150</v>
      </c>
      <c r="M63" s="166" t="s">
        <v>139</v>
      </c>
      <c r="N63" s="166" t="s">
        <v>140</v>
      </c>
      <c r="O63" s="166" t="s">
        <v>140</v>
      </c>
      <c r="P63" s="167"/>
      <c r="Q63" s="167"/>
    </row>
    <row r="64" spans="1:17" ht="30" x14ac:dyDescent="0.25">
      <c r="A64" s="180" t="s">
        <v>403</v>
      </c>
      <c r="B64" s="160" t="s">
        <v>404</v>
      </c>
      <c r="C64" s="185" t="s">
        <v>144</v>
      </c>
      <c r="D64" s="175">
        <v>1659</v>
      </c>
      <c r="E64" s="159" t="s">
        <v>405</v>
      </c>
      <c r="F64" s="162" t="s">
        <v>406</v>
      </c>
      <c r="G64" s="166" t="s">
        <v>197</v>
      </c>
      <c r="H64" s="166"/>
      <c r="I64" s="166" t="s">
        <v>220</v>
      </c>
      <c r="J64" s="166"/>
      <c r="K64" s="166" t="s">
        <v>141</v>
      </c>
      <c r="L64" s="166" t="s">
        <v>199</v>
      </c>
      <c r="M64" s="166" t="s">
        <v>139</v>
      </c>
      <c r="N64" s="166" t="s">
        <v>140</v>
      </c>
      <c r="O64" s="166" t="s">
        <v>141</v>
      </c>
      <c r="P64" s="167"/>
      <c r="Q64" s="167"/>
    </row>
    <row r="65" spans="1:17" ht="30" x14ac:dyDescent="0.25">
      <c r="A65" s="175" t="s">
        <v>407</v>
      </c>
      <c r="B65" s="160" t="s">
        <v>408</v>
      </c>
      <c r="C65" s="185" t="s">
        <v>144</v>
      </c>
      <c r="D65" s="175">
        <v>661</v>
      </c>
      <c r="E65" s="164" t="s">
        <v>409</v>
      </c>
      <c r="F65" s="165" t="s">
        <v>368</v>
      </c>
      <c r="G65" s="166" t="s">
        <v>197</v>
      </c>
      <c r="H65" s="166"/>
      <c r="I65" s="166" t="s">
        <v>220</v>
      </c>
      <c r="J65" s="166"/>
      <c r="K65" s="166" t="s">
        <v>141</v>
      </c>
      <c r="L65" s="166" t="s">
        <v>199</v>
      </c>
      <c r="M65" s="166" t="s">
        <v>139</v>
      </c>
      <c r="N65" s="166" t="s">
        <v>410</v>
      </c>
      <c r="O65" s="166" t="s">
        <v>140</v>
      </c>
      <c r="P65" s="167"/>
      <c r="Q65" s="167"/>
    </row>
    <row r="66" spans="1:17" x14ac:dyDescent="0.25">
      <c r="A66" s="180" t="s">
        <v>411</v>
      </c>
      <c r="B66" s="160" t="s">
        <v>412</v>
      </c>
      <c r="C66" s="185" t="s">
        <v>144</v>
      </c>
      <c r="D66" s="175">
        <v>1732</v>
      </c>
      <c r="E66" s="159" t="s">
        <v>413</v>
      </c>
      <c r="F66" s="162" t="s">
        <v>414</v>
      </c>
      <c r="G66" s="166" t="s">
        <v>197</v>
      </c>
      <c r="H66" s="166" t="s">
        <v>415</v>
      </c>
      <c r="I66" s="166" t="s">
        <v>220</v>
      </c>
      <c r="J66" s="166" t="s">
        <v>141</v>
      </c>
      <c r="K66" s="166" t="s">
        <v>140</v>
      </c>
      <c r="L66" s="166" t="s">
        <v>199</v>
      </c>
      <c r="M66" s="166" t="s">
        <v>139</v>
      </c>
      <c r="N66" s="166" t="s">
        <v>140</v>
      </c>
      <c r="O66" s="166" t="s">
        <v>141</v>
      </c>
      <c r="P66" s="167"/>
      <c r="Q66" s="167"/>
    </row>
    <row r="67" spans="1:17" ht="30" x14ac:dyDescent="0.25">
      <c r="A67" s="175" t="s">
        <v>416</v>
      </c>
      <c r="B67" s="160" t="s">
        <v>417</v>
      </c>
      <c r="C67" s="185" t="s">
        <v>144</v>
      </c>
      <c r="D67" s="175">
        <v>1425</v>
      </c>
      <c r="E67" s="164" t="s">
        <v>418</v>
      </c>
      <c r="F67" s="165" t="s">
        <v>419</v>
      </c>
      <c r="G67" s="166" t="s">
        <v>197</v>
      </c>
      <c r="H67" s="166" t="s">
        <v>140</v>
      </c>
      <c r="I67" s="166" t="s">
        <v>220</v>
      </c>
      <c r="J67" s="166" t="s">
        <v>141</v>
      </c>
      <c r="K67" s="166" t="s">
        <v>141</v>
      </c>
      <c r="L67" s="166" t="s">
        <v>199</v>
      </c>
      <c r="M67" s="166" t="s">
        <v>139</v>
      </c>
      <c r="N67" s="166" t="s">
        <v>141</v>
      </c>
      <c r="O67" s="166" t="s">
        <v>140</v>
      </c>
      <c r="P67" s="167"/>
      <c r="Q67" s="167"/>
    </row>
    <row r="68" spans="1:17" ht="30" x14ac:dyDescent="0.25">
      <c r="A68" s="180" t="s">
        <v>420</v>
      </c>
      <c r="B68" s="160" t="s">
        <v>421</v>
      </c>
      <c r="C68" s="185" t="s">
        <v>144</v>
      </c>
      <c r="D68" s="175">
        <v>290</v>
      </c>
      <c r="E68" s="164" t="s">
        <v>422</v>
      </c>
      <c r="F68" s="165" t="s">
        <v>423</v>
      </c>
      <c r="G68" s="166" t="s">
        <v>128</v>
      </c>
      <c r="H68" s="166" t="s">
        <v>243</v>
      </c>
      <c r="I68" s="166" t="s">
        <v>220</v>
      </c>
      <c r="J68" s="166" t="s">
        <v>141</v>
      </c>
      <c r="K68" s="166" t="s">
        <v>140</v>
      </c>
      <c r="L68" s="166" t="s">
        <v>150</v>
      </c>
      <c r="M68" s="166" t="s">
        <v>139</v>
      </c>
      <c r="N68" s="166" t="s">
        <v>140</v>
      </c>
      <c r="O68" s="166" t="s">
        <v>140</v>
      </c>
      <c r="P68" s="167"/>
      <c r="Q68" s="167"/>
    </row>
    <row r="69" spans="1:17" ht="30" x14ac:dyDescent="0.25">
      <c r="A69" s="180" t="s">
        <v>424</v>
      </c>
      <c r="B69" s="169" t="s">
        <v>425</v>
      </c>
      <c r="C69" s="185" t="s">
        <v>144</v>
      </c>
      <c r="D69" s="175">
        <v>941</v>
      </c>
      <c r="E69" s="171" t="s">
        <v>426</v>
      </c>
      <c r="F69" s="172" t="s">
        <v>427</v>
      </c>
      <c r="G69" s="173" t="s">
        <v>197</v>
      </c>
      <c r="H69" s="173" t="s">
        <v>141</v>
      </c>
      <c r="I69" s="173" t="s">
        <v>220</v>
      </c>
      <c r="J69" s="173" t="s">
        <v>141</v>
      </c>
      <c r="K69" s="173" t="s">
        <v>140</v>
      </c>
      <c r="L69" s="173" t="s">
        <v>199</v>
      </c>
      <c r="M69" s="173" t="s">
        <v>139</v>
      </c>
      <c r="N69" s="173" t="s">
        <v>140</v>
      </c>
      <c r="O69" s="173" t="s">
        <v>141</v>
      </c>
      <c r="P69" s="174"/>
      <c r="Q69" s="174"/>
    </row>
    <row r="70" spans="1:17" ht="30" x14ac:dyDescent="0.25">
      <c r="A70" s="180" t="s">
        <v>428</v>
      </c>
      <c r="B70" s="160" t="s">
        <v>429</v>
      </c>
      <c r="C70" s="185" t="s">
        <v>144</v>
      </c>
      <c r="D70" s="175">
        <v>4899</v>
      </c>
      <c r="E70" s="164" t="s">
        <v>430</v>
      </c>
      <c r="F70" s="165" t="s">
        <v>431</v>
      </c>
      <c r="G70" s="166" t="s">
        <v>128</v>
      </c>
      <c r="H70" s="166" t="s">
        <v>243</v>
      </c>
      <c r="I70" s="166" t="s">
        <v>220</v>
      </c>
      <c r="J70" s="166" t="s">
        <v>141</v>
      </c>
      <c r="K70" s="166" t="s">
        <v>140</v>
      </c>
      <c r="L70" s="166" t="s">
        <v>150</v>
      </c>
      <c r="M70" s="166" t="s">
        <v>139</v>
      </c>
      <c r="N70" s="166" t="s">
        <v>140</v>
      </c>
      <c r="O70" s="166" t="s">
        <v>141</v>
      </c>
      <c r="P70" s="167"/>
      <c r="Q70" s="167"/>
    </row>
    <row r="71" spans="1:17" ht="30" x14ac:dyDescent="0.25">
      <c r="A71" s="180" t="s">
        <v>432</v>
      </c>
      <c r="B71" s="160" t="s">
        <v>433</v>
      </c>
      <c r="C71" s="185" t="s">
        <v>144</v>
      </c>
      <c r="D71" s="175">
        <v>1328</v>
      </c>
      <c r="E71" s="164" t="s">
        <v>434</v>
      </c>
      <c r="F71" s="165" t="s">
        <v>435</v>
      </c>
      <c r="G71" s="166" t="s">
        <v>128</v>
      </c>
      <c r="H71" s="166" t="s">
        <v>243</v>
      </c>
      <c r="I71" s="166" t="s">
        <v>220</v>
      </c>
      <c r="J71" s="166" t="s">
        <v>141</v>
      </c>
      <c r="K71" s="166" t="s">
        <v>141</v>
      </c>
      <c r="L71" s="166" t="s">
        <v>150</v>
      </c>
      <c r="M71" s="166" t="s">
        <v>139</v>
      </c>
      <c r="N71" s="166" t="s">
        <v>141</v>
      </c>
      <c r="O71" s="166" t="s">
        <v>140</v>
      </c>
      <c r="P71" s="167"/>
      <c r="Q71" s="167"/>
    </row>
    <row r="72" spans="1:17" x14ac:dyDescent="0.25">
      <c r="A72" s="180" t="s">
        <v>436</v>
      </c>
      <c r="B72" s="169" t="s">
        <v>437</v>
      </c>
      <c r="C72" s="185" t="s">
        <v>144</v>
      </c>
      <c r="D72" s="175">
        <v>2497</v>
      </c>
      <c r="E72" s="171" t="s">
        <v>438</v>
      </c>
      <c r="F72" s="172" t="s">
        <v>381</v>
      </c>
      <c r="G72" s="173" t="s">
        <v>128</v>
      </c>
      <c r="H72" s="173" t="s">
        <v>243</v>
      </c>
      <c r="I72" s="173" t="s">
        <v>220</v>
      </c>
      <c r="J72" s="173" t="s">
        <v>141</v>
      </c>
      <c r="K72" s="173" t="s">
        <v>140</v>
      </c>
      <c r="L72" s="173" t="s">
        <v>150</v>
      </c>
      <c r="M72" s="173" t="s">
        <v>139</v>
      </c>
      <c r="N72" s="173" t="s">
        <v>140</v>
      </c>
      <c r="O72" s="173" t="s">
        <v>141</v>
      </c>
      <c r="P72" s="174"/>
      <c r="Q72" s="174"/>
    </row>
    <row r="73" spans="1:17" ht="30" x14ac:dyDescent="0.25">
      <c r="A73" s="180" t="s">
        <v>439</v>
      </c>
      <c r="B73" s="169" t="s">
        <v>440</v>
      </c>
      <c r="C73" s="185" t="s">
        <v>144</v>
      </c>
      <c r="D73" s="175">
        <v>540</v>
      </c>
      <c r="E73" s="171" t="s">
        <v>441</v>
      </c>
      <c r="F73" s="172" t="s">
        <v>442</v>
      </c>
      <c r="G73" s="173" t="s">
        <v>443</v>
      </c>
      <c r="H73" s="173" t="s">
        <v>415</v>
      </c>
      <c r="I73" s="173" t="s">
        <v>220</v>
      </c>
      <c r="J73" s="173" t="s">
        <v>141</v>
      </c>
      <c r="K73" s="173" t="s">
        <v>140</v>
      </c>
      <c r="L73" s="173" t="s">
        <v>150</v>
      </c>
      <c r="M73" s="173" t="s">
        <v>139</v>
      </c>
      <c r="N73" s="173" t="s">
        <v>141</v>
      </c>
      <c r="O73" s="173" t="s">
        <v>444</v>
      </c>
      <c r="P73" s="174"/>
      <c r="Q73" s="174"/>
    </row>
    <row r="74" spans="1:17" ht="30" x14ac:dyDescent="0.25">
      <c r="A74" s="180" t="s">
        <v>445</v>
      </c>
      <c r="B74" s="160" t="s">
        <v>446</v>
      </c>
      <c r="C74" s="185" t="s">
        <v>144</v>
      </c>
      <c r="D74" s="175">
        <v>466</v>
      </c>
      <c r="E74" s="164" t="s">
        <v>447</v>
      </c>
      <c r="F74" s="165" t="s">
        <v>272</v>
      </c>
      <c r="G74" s="166" t="s">
        <v>443</v>
      </c>
      <c r="H74" s="166" t="s">
        <v>141</v>
      </c>
      <c r="I74" s="166" t="s">
        <v>220</v>
      </c>
      <c r="J74" s="166" t="s">
        <v>141</v>
      </c>
      <c r="K74" s="166" t="s">
        <v>140</v>
      </c>
      <c r="L74" s="166"/>
      <c r="M74" s="166"/>
      <c r="N74" s="166" t="s">
        <v>140</v>
      </c>
      <c r="O74" s="166" t="s">
        <v>140</v>
      </c>
      <c r="P74" s="167"/>
      <c r="Q74" s="167"/>
    </row>
    <row r="75" spans="1:17" x14ac:dyDescent="0.25">
      <c r="A75" s="180" t="s">
        <v>448</v>
      </c>
      <c r="B75" s="160" t="s">
        <v>449</v>
      </c>
      <c r="C75" s="185" t="s">
        <v>144</v>
      </c>
      <c r="D75" s="175">
        <v>537</v>
      </c>
      <c r="E75" s="164" t="s">
        <v>450</v>
      </c>
      <c r="F75" s="165" t="s">
        <v>451</v>
      </c>
      <c r="G75" s="166" t="s">
        <v>452</v>
      </c>
      <c r="H75" s="166" t="s">
        <v>139</v>
      </c>
      <c r="I75" s="166" t="s">
        <v>453</v>
      </c>
      <c r="J75" s="166" t="s">
        <v>139</v>
      </c>
      <c r="K75" s="166" t="s">
        <v>140</v>
      </c>
      <c r="L75" s="166" t="s">
        <v>199</v>
      </c>
      <c r="M75" s="166" t="s">
        <v>139</v>
      </c>
      <c r="N75" s="166" t="s">
        <v>140</v>
      </c>
      <c r="O75" s="166" t="s">
        <v>140</v>
      </c>
      <c r="P75" s="167"/>
      <c r="Q75" s="167"/>
    </row>
    <row r="76" spans="1:17" x14ac:dyDescent="0.25">
      <c r="A76" s="175" t="s">
        <v>454</v>
      </c>
      <c r="B76" s="160" t="s">
        <v>455</v>
      </c>
      <c r="C76" s="185" t="s">
        <v>144</v>
      </c>
      <c r="D76" s="175">
        <v>287</v>
      </c>
      <c r="E76" s="164" t="s">
        <v>456</v>
      </c>
      <c r="F76" s="165" t="s">
        <v>457</v>
      </c>
      <c r="G76" s="166" t="s">
        <v>225</v>
      </c>
      <c r="H76" s="166" t="s">
        <v>141</v>
      </c>
      <c r="I76" s="166" t="s">
        <v>141</v>
      </c>
      <c r="J76" s="166" t="s">
        <v>141</v>
      </c>
      <c r="K76" s="166" t="s">
        <v>141</v>
      </c>
      <c r="L76" s="166" t="s">
        <v>199</v>
      </c>
      <c r="M76" s="166" t="s">
        <v>139</v>
      </c>
      <c r="N76" s="166" t="s">
        <v>140</v>
      </c>
      <c r="O76" s="166" t="s">
        <v>140</v>
      </c>
      <c r="P76" s="167"/>
      <c r="Q76" s="167"/>
    </row>
    <row r="77" spans="1:17" ht="30" x14ac:dyDescent="0.25">
      <c r="A77" s="180" t="s">
        <v>458</v>
      </c>
      <c r="B77" s="160" t="s">
        <v>459</v>
      </c>
      <c r="C77" s="185" t="s">
        <v>460</v>
      </c>
      <c r="D77" s="175">
        <v>1090</v>
      </c>
      <c r="E77" s="164" t="s">
        <v>461</v>
      </c>
      <c r="F77" s="165"/>
      <c r="G77" s="166" t="s">
        <v>128</v>
      </c>
      <c r="H77" s="166"/>
      <c r="I77" s="166"/>
      <c r="J77" s="166"/>
      <c r="K77" s="166" t="s">
        <v>141</v>
      </c>
      <c r="L77" s="166" t="s">
        <v>199</v>
      </c>
      <c r="M77" s="166" t="s">
        <v>139</v>
      </c>
      <c r="N77" s="166" t="s">
        <v>140</v>
      </c>
      <c r="O77" s="166" t="s">
        <v>140</v>
      </c>
      <c r="P77" s="167"/>
      <c r="Q77" s="167"/>
    </row>
    <row r="78" spans="1:17" x14ac:dyDescent="0.25">
      <c r="A78" s="180" t="s">
        <v>462</v>
      </c>
      <c r="B78" s="160" t="s">
        <v>463</v>
      </c>
      <c r="C78" s="185" t="s">
        <v>460</v>
      </c>
      <c r="D78" s="175">
        <v>876</v>
      </c>
      <c r="E78" s="164" t="s">
        <v>464</v>
      </c>
      <c r="F78" s="165" t="s">
        <v>465</v>
      </c>
      <c r="G78" s="166" t="s">
        <v>466</v>
      </c>
      <c r="H78" s="166"/>
      <c r="I78" s="166" t="s">
        <v>467</v>
      </c>
      <c r="J78" s="166"/>
      <c r="K78" s="166" t="s">
        <v>140</v>
      </c>
      <c r="L78" s="166" t="s">
        <v>199</v>
      </c>
      <c r="M78" s="166" t="s">
        <v>139</v>
      </c>
      <c r="N78" s="166" t="s">
        <v>140</v>
      </c>
      <c r="O78" s="166" t="s">
        <v>140</v>
      </c>
      <c r="P78" s="167"/>
      <c r="Q78" s="167"/>
    </row>
    <row r="79" spans="1:17" x14ac:dyDescent="0.25">
      <c r="A79" s="180" t="s">
        <v>468</v>
      </c>
      <c r="B79" s="160" t="s">
        <v>469</v>
      </c>
      <c r="C79" s="185" t="s">
        <v>460</v>
      </c>
      <c r="D79" s="175">
        <v>916</v>
      </c>
      <c r="E79" s="164" t="s">
        <v>470</v>
      </c>
      <c r="F79" s="165" t="s">
        <v>471</v>
      </c>
      <c r="G79" s="160" t="s">
        <v>472</v>
      </c>
      <c r="H79" s="166" t="s">
        <v>473</v>
      </c>
      <c r="I79" s="166" t="s">
        <v>474</v>
      </c>
      <c r="J79" s="166"/>
      <c r="K79" s="166" t="s">
        <v>140</v>
      </c>
      <c r="L79" s="166" t="s">
        <v>199</v>
      </c>
      <c r="M79" s="166" t="s">
        <v>139</v>
      </c>
      <c r="N79" s="166" t="s">
        <v>140</v>
      </c>
      <c r="O79" s="166" t="s">
        <v>140</v>
      </c>
      <c r="P79" s="167"/>
      <c r="Q79" s="167"/>
    </row>
    <row r="80" spans="1:17" x14ac:dyDescent="0.25">
      <c r="A80" s="180" t="s">
        <v>475</v>
      </c>
      <c r="B80" s="160" t="s">
        <v>476</v>
      </c>
      <c r="C80" s="185" t="s">
        <v>460</v>
      </c>
      <c r="D80" s="175">
        <v>592</v>
      </c>
      <c r="E80" s="164" t="s">
        <v>477</v>
      </c>
      <c r="F80" s="165" t="s">
        <v>478</v>
      </c>
      <c r="G80" s="166" t="s">
        <v>128</v>
      </c>
      <c r="H80" s="166" t="s">
        <v>140</v>
      </c>
      <c r="I80" s="166" t="s">
        <v>322</v>
      </c>
      <c r="J80" s="166"/>
      <c r="K80" s="166" t="s">
        <v>141</v>
      </c>
      <c r="L80" s="166" t="s">
        <v>479</v>
      </c>
      <c r="M80" s="166" t="s">
        <v>139</v>
      </c>
      <c r="N80" s="166" t="s">
        <v>140</v>
      </c>
      <c r="O80" s="166" t="s">
        <v>140</v>
      </c>
      <c r="P80" s="167"/>
      <c r="Q80" s="167"/>
    </row>
    <row r="81" spans="1:17" x14ac:dyDescent="0.25">
      <c r="A81" s="180" t="s">
        <v>480</v>
      </c>
      <c r="B81" s="160" t="s">
        <v>481</v>
      </c>
      <c r="C81" s="185" t="s">
        <v>460</v>
      </c>
      <c r="D81" s="175">
        <v>481</v>
      </c>
      <c r="E81" s="164" t="s">
        <v>482</v>
      </c>
      <c r="F81" s="165" t="s">
        <v>277</v>
      </c>
      <c r="G81" s="166" t="s">
        <v>128</v>
      </c>
      <c r="H81" s="166"/>
      <c r="I81" s="166" t="s">
        <v>220</v>
      </c>
      <c r="J81" s="166"/>
      <c r="K81" s="166" t="s">
        <v>140</v>
      </c>
      <c r="L81" s="166" t="s">
        <v>479</v>
      </c>
      <c r="M81" s="166" t="s">
        <v>332</v>
      </c>
      <c r="N81" s="166" t="s">
        <v>140</v>
      </c>
      <c r="O81" s="166" t="s">
        <v>140</v>
      </c>
      <c r="P81" s="167"/>
      <c r="Q81" s="167"/>
    </row>
    <row r="82" spans="1:17" ht="30" x14ac:dyDescent="0.25">
      <c r="A82" s="180" t="s">
        <v>483</v>
      </c>
      <c r="B82" s="160" t="s">
        <v>484</v>
      </c>
      <c r="C82" s="185" t="s">
        <v>460</v>
      </c>
      <c r="D82" s="175">
        <v>307</v>
      </c>
      <c r="E82" s="164" t="s">
        <v>485</v>
      </c>
      <c r="F82" s="165" t="s">
        <v>486</v>
      </c>
      <c r="G82" s="166" t="s">
        <v>487</v>
      </c>
      <c r="H82" s="166"/>
      <c r="I82" s="166"/>
      <c r="J82" s="166"/>
      <c r="K82" s="166" t="s">
        <v>141</v>
      </c>
      <c r="L82" s="166" t="s">
        <v>199</v>
      </c>
      <c r="M82" s="166" t="s">
        <v>139</v>
      </c>
      <c r="N82" s="166" t="s">
        <v>140</v>
      </c>
      <c r="O82" s="166" t="s">
        <v>140</v>
      </c>
      <c r="P82" s="167"/>
      <c r="Q82" s="167"/>
    </row>
    <row r="83" spans="1:17" ht="30" x14ac:dyDescent="0.25">
      <c r="A83" s="180" t="s">
        <v>488</v>
      </c>
      <c r="B83" s="160" t="s">
        <v>489</v>
      </c>
      <c r="C83" s="185" t="s">
        <v>460</v>
      </c>
      <c r="D83" s="175">
        <v>1134</v>
      </c>
      <c r="E83" s="164" t="s">
        <v>490</v>
      </c>
      <c r="F83" s="165" t="s">
        <v>299</v>
      </c>
      <c r="G83" s="166" t="s">
        <v>491</v>
      </c>
      <c r="H83" s="166"/>
      <c r="I83" s="166" t="s">
        <v>492</v>
      </c>
      <c r="J83" s="166"/>
      <c r="K83" s="166" t="s">
        <v>140</v>
      </c>
      <c r="L83" s="166" t="s">
        <v>199</v>
      </c>
      <c r="M83" s="166" t="s">
        <v>139</v>
      </c>
      <c r="N83" s="166" t="s">
        <v>140</v>
      </c>
      <c r="O83" s="166" t="s">
        <v>140</v>
      </c>
      <c r="P83" s="167"/>
      <c r="Q83" s="167"/>
    </row>
    <row r="84" spans="1:17" x14ac:dyDescent="0.25">
      <c r="A84" s="180" t="s">
        <v>493</v>
      </c>
      <c r="B84" s="160" t="s">
        <v>494</v>
      </c>
      <c r="C84" s="185" t="s">
        <v>460</v>
      </c>
      <c r="D84" s="175">
        <v>530</v>
      </c>
      <c r="E84" s="164" t="s">
        <v>495</v>
      </c>
      <c r="F84" s="165" t="s">
        <v>465</v>
      </c>
      <c r="G84" s="166" t="s">
        <v>197</v>
      </c>
      <c r="H84" s="166"/>
      <c r="I84" s="166" t="s">
        <v>492</v>
      </c>
      <c r="J84" s="166"/>
      <c r="K84" s="166" t="s">
        <v>140</v>
      </c>
      <c r="L84" s="166" t="s">
        <v>199</v>
      </c>
      <c r="M84" s="166" t="s">
        <v>139</v>
      </c>
      <c r="N84" s="166" t="s">
        <v>140</v>
      </c>
      <c r="O84" s="166" t="s">
        <v>140</v>
      </c>
      <c r="P84" s="167"/>
      <c r="Q84" s="167"/>
    </row>
    <row r="85" spans="1:17" ht="30" x14ac:dyDescent="0.25">
      <c r="A85" s="180" t="s">
        <v>496</v>
      </c>
      <c r="B85" s="160" t="s">
        <v>497</v>
      </c>
      <c r="C85" s="185" t="s">
        <v>460</v>
      </c>
      <c r="D85" s="175">
        <v>635</v>
      </c>
      <c r="E85" s="164" t="s">
        <v>498</v>
      </c>
      <c r="F85" s="165" t="s">
        <v>499</v>
      </c>
      <c r="G85" s="166" t="s">
        <v>500</v>
      </c>
      <c r="H85" s="166"/>
      <c r="I85" s="166" t="s">
        <v>501</v>
      </c>
      <c r="J85" s="166"/>
      <c r="K85" s="166" t="s">
        <v>502</v>
      </c>
      <c r="L85" s="166" t="s">
        <v>199</v>
      </c>
      <c r="M85" s="166" t="s">
        <v>139</v>
      </c>
      <c r="N85" s="166" t="s">
        <v>140</v>
      </c>
      <c r="O85" s="166" t="s">
        <v>140</v>
      </c>
      <c r="P85" s="167"/>
      <c r="Q85" s="167"/>
    </row>
    <row r="86" spans="1:17" x14ac:dyDescent="0.25">
      <c r="A86" s="180" t="s">
        <v>503</v>
      </c>
      <c r="B86" s="160" t="s">
        <v>504</v>
      </c>
      <c r="C86" s="185" t="s">
        <v>460</v>
      </c>
      <c r="D86" s="175">
        <v>527.4</v>
      </c>
      <c r="E86" s="164" t="s">
        <v>505</v>
      </c>
      <c r="F86" s="165" t="s">
        <v>451</v>
      </c>
      <c r="G86" s="166" t="s">
        <v>506</v>
      </c>
      <c r="H86" s="166"/>
      <c r="I86" s="166" t="s">
        <v>492</v>
      </c>
      <c r="J86" s="166"/>
      <c r="K86" s="166" t="s">
        <v>507</v>
      </c>
      <c r="L86" s="166" t="s">
        <v>199</v>
      </c>
      <c r="M86" s="166" t="s">
        <v>139</v>
      </c>
      <c r="N86" s="166" t="s">
        <v>140</v>
      </c>
      <c r="O86" s="166" t="s">
        <v>140</v>
      </c>
      <c r="P86" s="167"/>
      <c r="Q86" s="167"/>
    </row>
    <row r="87" spans="1:17" x14ac:dyDescent="0.25">
      <c r="A87" s="180" t="s">
        <v>508</v>
      </c>
      <c r="B87" s="160" t="s">
        <v>509</v>
      </c>
      <c r="C87" s="185" t="s">
        <v>460</v>
      </c>
      <c r="D87" s="175">
        <v>1345</v>
      </c>
      <c r="E87" s="164" t="s">
        <v>510</v>
      </c>
      <c r="F87" s="165" t="s">
        <v>391</v>
      </c>
      <c r="G87" s="166" t="s">
        <v>128</v>
      </c>
      <c r="H87" s="166"/>
      <c r="I87" s="166" t="s">
        <v>511</v>
      </c>
      <c r="J87" s="166"/>
      <c r="K87" s="166" t="s">
        <v>507</v>
      </c>
      <c r="L87" s="166" t="s">
        <v>199</v>
      </c>
      <c r="M87" s="166" t="s">
        <v>139</v>
      </c>
      <c r="N87" s="166" t="s">
        <v>140</v>
      </c>
      <c r="O87" s="166" t="s">
        <v>141</v>
      </c>
      <c r="P87" s="167"/>
      <c r="Q87" s="167"/>
    </row>
    <row r="88" spans="1:17" x14ac:dyDescent="0.25">
      <c r="A88" s="180" t="s">
        <v>512</v>
      </c>
      <c r="B88" s="160" t="s">
        <v>513</v>
      </c>
      <c r="C88" s="185" t="s">
        <v>460</v>
      </c>
      <c r="D88" s="175">
        <v>942</v>
      </c>
      <c r="E88" s="164" t="s">
        <v>514</v>
      </c>
      <c r="F88" s="165" t="s">
        <v>381</v>
      </c>
      <c r="G88" s="166" t="s">
        <v>515</v>
      </c>
      <c r="H88" s="166"/>
      <c r="I88" s="166" t="s">
        <v>511</v>
      </c>
      <c r="J88" s="166"/>
      <c r="K88" s="166" t="s">
        <v>398</v>
      </c>
      <c r="L88" s="166" t="s">
        <v>199</v>
      </c>
      <c r="M88" s="166" t="s">
        <v>139</v>
      </c>
      <c r="N88" s="166" t="s">
        <v>141</v>
      </c>
      <c r="O88" s="166" t="s">
        <v>140</v>
      </c>
      <c r="P88" s="167"/>
      <c r="Q88" s="167"/>
    </row>
    <row r="89" spans="1:17" x14ac:dyDescent="0.25">
      <c r="A89" s="180" t="s">
        <v>516</v>
      </c>
      <c r="B89" s="160" t="s">
        <v>517</v>
      </c>
      <c r="C89" s="185" t="s">
        <v>460</v>
      </c>
      <c r="D89" s="175">
        <v>923</v>
      </c>
      <c r="E89" s="164" t="s">
        <v>518</v>
      </c>
      <c r="F89" s="165" t="s">
        <v>519</v>
      </c>
      <c r="G89" s="166" t="s">
        <v>128</v>
      </c>
      <c r="H89" s="166"/>
      <c r="I89" s="166"/>
      <c r="J89" s="166"/>
      <c r="K89" s="166" t="s">
        <v>140</v>
      </c>
      <c r="L89" s="166" t="s">
        <v>199</v>
      </c>
      <c r="M89" s="166" t="s">
        <v>139</v>
      </c>
      <c r="N89" s="166" t="s">
        <v>140</v>
      </c>
      <c r="O89" s="166" t="s">
        <v>140</v>
      </c>
      <c r="P89" s="167"/>
      <c r="Q89" s="167"/>
    </row>
    <row r="90" spans="1:17" x14ac:dyDescent="0.25">
      <c r="A90" s="180" t="s">
        <v>520</v>
      </c>
      <c r="B90" s="160" t="s">
        <v>521</v>
      </c>
      <c r="C90" s="185" t="s">
        <v>460</v>
      </c>
      <c r="D90" s="175">
        <v>1734.2</v>
      </c>
      <c r="E90" s="164" t="s">
        <v>522</v>
      </c>
      <c r="F90" s="165" t="s">
        <v>523</v>
      </c>
      <c r="G90" s="166" t="s">
        <v>128</v>
      </c>
      <c r="H90" s="166" t="s">
        <v>140</v>
      </c>
      <c r="I90" s="166" t="s">
        <v>242</v>
      </c>
      <c r="J90" s="166" t="s">
        <v>243</v>
      </c>
      <c r="K90" s="166" t="s">
        <v>141</v>
      </c>
      <c r="L90" s="166" t="s">
        <v>479</v>
      </c>
      <c r="M90" s="166" t="s">
        <v>139</v>
      </c>
      <c r="N90" s="166" t="s">
        <v>140</v>
      </c>
      <c r="O90" s="166" t="s">
        <v>140</v>
      </c>
      <c r="P90" s="167"/>
      <c r="Q90" s="167"/>
    </row>
    <row r="91" spans="1:17" ht="30" x14ac:dyDescent="0.25">
      <c r="A91" s="180" t="s">
        <v>524</v>
      </c>
      <c r="B91" s="160" t="s">
        <v>525</v>
      </c>
      <c r="C91" s="185" t="s">
        <v>195</v>
      </c>
      <c r="D91" s="175">
        <v>983</v>
      </c>
      <c r="E91" s="159" t="s">
        <v>526</v>
      </c>
      <c r="F91" s="162" t="s">
        <v>527</v>
      </c>
      <c r="G91" s="166" t="s">
        <v>208</v>
      </c>
      <c r="H91" s="166" t="s">
        <v>140</v>
      </c>
      <c r="I91" s="166" t="s">
        <v>220</v>
      </c>
      <c r="J91" s="166"/>
      <c r="K91" s="166" t="s">
        <v>140</v>
      </c>
      <c r="L91" s="166" t="s">
        <v>199</v>
      </c>
      <c r="M91" s="166" t="s">
        <v>139</v>
      </c>
      <c r="N91" s="166" t="s">
        <v>140</v>
      </c>
      <c r="O91" s="166" t="s">
        <v>141</v>
      </c>
      <c r="P91" s="167"/>
      <c r="Q91" s="167"/>
    </row>
    <row r="92" spans="1:17" ht="30" x14ac:dyDescent="0.25">
      <c r="A92" s="180" t="s">
        <v>528</v>
      </c>
      <c r="B92" s="169" t="s">
        <v>529</v>
      </c>
      <c r="C92" s="185" t="s">
        <v>195</v>
      </c>
      <c r="D92" s="175">
        <v>340</v>
      </c>
      <c r="E92" s="171" t="s">
        <v>530</v>
      </c>
      <c r="F92" s="172" t="s">
        <v>435</v>
      </c>
      <c r="G92" s="173" t="s">
        <v>208</v>
      </c>
      <c r="H92" s="173"/>
      <c r="I92" s="173" t="s">
        <v>242</v>
      </c>
      <c r="J92" s="173"/>
      <c r="K92" s="173" t="s">
        <v>140</v>
      </c>
      <c r="L92" s="173" t="s">
        <v>199</v>
      </c>
      <c r="M92" s="173" t="s">
        <v>139</v>
      </c>
      <c r="N92" s="173" t="s">
        <v>140</v>
      </c>
      <c r="O92" s="173" t="s">
        <v>140</v>
      </c>
      <c r="P92" s="174"/>
      <c r="Q92" s="174"/>
    </row>
    <row r="93" spans="1:17" x14ac:dyDescent="0.25">
      <c r="A93" s="180" t="s">
        <v>531</v>
      </c>
      <c r="B93" s="160" t="s">
        <v>532</v>
      </c>
      <c r="C93" s="185" t="s">
        <v>460</v>
      </c>
      <c r="D93" s="175">
        <v>486</v>
      </c>
      <c r="E93" s="164" t="s">
        <v>533</v>
      </c>
      <c r="F93" s="165" t="s">
        <v>534</v>
      </c>
      <c r="G93" s="166" t="s">
        <v>128</v>
      </c>
      <c r="H93" s="166"/>
      <c r="I93" s="166"/>
      <c r="J93" s="166"/>
      <c r="K93" s="166" t="s">
        <v>502</v>
      </c>
      <c r="L93" s="166" t="s">
        <v>199</v>
      </c>
      <c r="M93" s="166" t="s">
        <v>139</v>
      </c>
      <c r="N93" s="166" t="s">
        <v>140</v>
      </c>
      <c r="O93" s="166" t="s">
        <v>140</v>
      </c>
      <c r="P93" s="167"/>
      <c r="Q93" s="167"/>
    </row>
    <row r="94" spans="1:17" ht="30" x14ac:dyDescent="0.25">
      <c r="A94" s="180" t="s">
        <v>535</v>
      </c>
      <c r="B94" s="160" t="s">
        <v>536</v>
      </c>
      <c r="C94" s="185" t="s">
        <v>126</v>
      </c>
      <c r="D94" s="175">
        <v>1686</v>
      </c>
      <c r="E94" s="164" t="s">
        <v>537</v>
      </c>
      <c r="F94" s="165" t="s">
        <v>538</v>
      </c>
      <c r="G94" s="166" t="s">
        <v>128</v>
      </c>
      <c r="H94" s="166"/>
      <c r="I94" s="160" t="s">
        <v>128</v>
      </c>
      <c r="J94" s="166" t="s">
        <v>140</v>
      </c>
      <c r="K94" s="166" t="s">
        <v>140</v>
      </c>
      <c r="L94" s="166" t="s">
        <v>150</v>
      </c>
      <c r="M94" s="166" t="s">
        <v>139</v>
      </c>
      <c r="N94" s="166" t="s">
        <v>140</v>
      </c>
      <c r="O94" s="166" t="s">
        <v>140</v>
      </c>
      <c r="P94" s="167"/>
      <c r="Q94" s="167"/>
    </row>
    <row r="95" spans="1:17" ht="30" x14ac:dyDescent="0.25">
      <c r="A95" s="175" t="s">
        <v>539</v>
      </c>
      <c r="B95" s="169" t="s">
        <v>540</v>
      </c>
      <c r="C95" s="169" t="s">
        <v>460</v>
      </c>
      <c r="D95" s="170" t="s">
        <v>541</v>
      </c>
      <c r="E95" s="171" t="s">
        <v>542</v>
      </c>
      <c r="F95" s="172"/>
      <c r="G95" s="173" t="s">
        <v>128</v>
      </c>
      <c r="H95" s="173"/>
      <c r="I95" s="173"/>
      <c r="J95" s="173"/>
      <c r="K95" s="173" t="s">
        <v>543</v>
      </c>
      <c r="L95" s="173" t="s">
        <v>199</v>
      </c>
      <c r="M95" s="173" t="s">
        <v>139</v>
      </c>
      <c r="N95" s="173" t="s">
        <v>140</v>
      </c>
      <c r="O95" s="173" t="s">
        <v>141</v>
      </c>
      <c r="P95" s="174"/>
      <c r="Q95" s="174"/>
    </row>
    <row r="96" spans="1:17" x14ac:dyDescent="0.25">
      <c r="A96" s="169" t="s">
        <v>544</v>
      </c>
      <c r="B96" s="175" t="s">
        <v>476</v>
      </c>
      <c r="C96" s="169" t="s">
        <v>460</v>
      </c>
      <c r="D96" s="175">
        <v>907</v>
      </c>
      <c r="E96" s="171" t="s">
        <v>545</v>
      </c>
      <c r="F96" s="172" t="s">
        <v>259</v>
      </c>
      <c r="G96" s="173" t="s">
        <v>546</v>
      </c>
      <c r="H96" s="173" t="s">
        <v>140</v>
      </c>
      <c r="I96" s="173" t="s">
        <v>547</v>
      </c>
      <c r="J96" s="173"/>
      <c r="K96" s="173" t="s">
        <v>140</v>
      </c>
      <c r="L96" s="173" t="s">
        <v>479</v>
      </c>
      <c r="M96" s="173" t="s">
        <v>139</v>
      </c>
      <c r="N96" s="173" t="s">
        <v>140</v>
      </c>
      <c r="O96" s="173" t="s">
        <v>140</v>
      </c>
      <c r="P96" s="174"/>
      <c r="Q96" s="174"/>
    </row>
    <row r="97" spans="1:17" x14ac:dyDescent="0.25">
      <c r="A97" s="183" t="s">
        <v>548</v>
      </c>
      <c r="B97" s="173" t="s">
        <v>549</v>
      </c>
      <c r="C97" s="173" t="s">
        <v>270</v>
      </c>
      <c r="D97" s="169">
        <v>351</v>
      </c>
      <c r="E97" s="171" t="s">
        <v>550</v>
      </c>
      <c r="F97" s="172" t="s">
        <v>431</v>
      </c>
      <c r="G97" s="173" t="s">
        <v>128</v>
      </c>
      <c r="H97" s="173"/>
      <c r="I97" s="173" t="s">
        <v>220</v>
      </c>
      <c r="J97" s="173"/>
      <c r="K97" s="173" t="s">
        <v>141</v>
      </c>
      <c r="L97" s="173" t="s">
        <v>551</v>
      </c>
      <c r="M97" s="173" t="s">
        <v>332</v>
      </c>
      <c r="N97" s="173" t="s">
        <v>140</v>
      </c>
      <c r="O97" s="173" t="s">
        <v>140</v>
      </c>
      <c r="P97" s="174"/>
      <c r="Q97" s="174"/>
    </row>
    <row r="98" spans="1:17" x14ac:dyDescent="0.25">
      <c r="N98">
        <f>COUNTIF(N2:N97,"jā")</f>
        <v>85</v>
      </c>
      <c r="O98">
        <f>COUNTIF(O2:O97,"jā")</f>
        <v>70</v>
      </c>
    </row>
  </sheetData>
  <autoFilter ref="A1:Q98"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3"/>
  <sheetViews>
    <sheetView workbookViewId="0"/>
  </sheetViews>
  <sheetFormatPr defaultColWidth="8.85546875" defaultRowHeight="15" x14ac:dyDescent="0.25"/>
  <cols>
    <col min="2" max="2" width="26.85546875" customWidth="1"/>
    <col min="3" max="3" width="48.42578125" customWidth="1"/>
    <col min="4" max="4" width="11.85546875" customWidth="1"/>
    <col min="5" max="5" width="13.42578125" customWidth="1"/>
    <col min="6" max="6" width="11.7109375" customWidth="1"/>
    <col min="7" max="7" width="12.85546875" customWidth="1"/>
  </cols>
  <sheetData>
    <row r="1" spans="1:7" x14ac:dyDescent="0.25">
      <c r="A1" t="s">
        <v>552</v>
      </c>
    </row>
    <row r="2" spans="1:7" ht="15.75" thickBot="1" x14ac:dyDescent="0.3"/>
    <row r="3" spans="1:7" ht="77.25" thickBot="1" x14ac:dyDescent="0.4">
      <c r="A3" s="86" t="s">
        <v>0</v>
      </c>
      <c r="B3" s="82" t="s">
        <v>553</v>
      </c>
      <c r="C3" s="74" t="s">
        <v>554</v>
      </c>
      <c r="D3" s="74" t="s">
        <v>555</v>
      </c>
      <c r="E3" s="74" t="s">
        <v>556</v>
      </c>
      <c r="F3" s="74" t="s">
        <v>557</v>
      </c>
      <c r="G3" s="53" t="s">
        <v>558</v>
      </c>
    </row>
    <row r="4" spans="1:7" x14ac:dyDescent="0.25">
      <c r="A4" s="51">
        <v>1</v>
      </c>
      <c r="B4" s="83"/>
      <c r="C4" s="42"/>
      <c r="D4" s="42"/>
      <c r="E4" s="42"/>
      <c r="F4" s="42"/>
      <c r="G4" s="43"/>
    </row>
    <row r="5" spans="1:7" x14ac:dyDescent="0.25">
      <c r="A5" s="87">
        <v>2</v>
      </c>
      <c r="B5" s="84"/>
      <c r="C5" s="16"/>
      <c r="D5" s="16"/>
      <c r="E5" s="16"/>
      <c r="F5" s="16"/>
      <c r="G5" s="22"/>
    </row>
    <row r="6" spans="1:7" x14ac:dyDescent="0.25">
      <c r="A6" s="87">
        <v>3</v>
      </c>
      <c r="B6" s="84"/>
      <c r="C6" s="16"/>
      <c r="D6" s="16"/>
      <c r="E6" s="16"/>
      <c r="F6" s="16"/>
      <c r="G6" s="22"/>
    </row>
    <row r="7" spans="1:7" x14ac:dyDescent="0.25">
      <c r="A7" s="87">
        <v>4</v>
      </c>
      <c r="B7" s="84"/>
      <c r="C7" s="16"/>
      <c r="D7" s="16"/>
      <c r="E7" s="16"/>
      <c r="F7" s="16"/>
      <c r="G7" s="22"/>
    </row>
    <row r="8" spans="1:7" x14ac:dyDescent="0.25">
      <c r="A8" s="87">
        <v>5</v>
      </c>
      <c r="B8" s="84"/>
      <c r="C8" s="16"/>
      <c r="D8" s="16"/>
      <c r="E8" s="16"/>
      <c r="F8" s="16"/>
      <c r="G8" s="22"/>
    </row>
    <row r="9" spans="1:7" x14ac:dyDescent="0.25">
      <c r="A9" s="87">
        <v>6</v>
      </c>
      <c r="B9" s="84"/>
      <c r="C9" s="16"/>
      <c r="D9" s="16"/>
      <c r="E9" s="16"/>
      <c r="F9" s="16"/>
      <c r="G9" s="22"/>
    </row>
    <row r="10" spans="1:7" x14ac:dyDescent="0.25">
      <c r="A10" s="87">
        <v>7</v>
      </c>
      <c r="B10" s="84"/>
      <c r="C10" s="16"/>
      <c r="D10" s="16"/>
      <c r="E10" s="16"/>
      <c r="F10" s="16"/>
      <c r="G10" s="22"/>
    </row>
    <row r="11" spans="1:7" x14ac:dyDescent="0.25">
      <c r="A11" s="87">
        <v>8</v>
      </c>
      <c r="B11" s="84"/>
      <c r="C11" s="16"/>
      <c r="D11" s="16"/>
      <c r="E11" s="16"/>
      <c r="F11" s="16"/>
      <c r="G11" s="22"/>
    </row>
    <row r="12" spans="1:7" x14ac:dyDescent="0.25">
      <c r="A12" s="87">
        <v>9</v>
      </c>
      <c r="B12" s="84"/>
      <c r="C12" s="16"/>
      <c r="D12" s="16"/>
      <c r="E12" s="16"/>
      <c r="F12" s="16"/>
      <c r="G12" s="22"/>
    </row>
    <row r="13" spans="1:7" x14ac:dyDescent="0.25">
      <c r="A13" s="87">
        <v>10</v>
      </c>
      <c r="B13" s="84"/>
      <c r="C13" s="16"/>
      <c r="D13" s="16"/>
      <c r="E13" s="16"/>
      <c r="F13" s="16"/>
      <c r="G13" s="22"/>
    </row>
    <row r="14" spans="1:7" x14ac:dyDescent="0.25">
      <c r="A14" s="87">
        <v>11</v>
      </c>
      <c r="B14" s="84"/>
      <c r="C14" s="16"/>
      <c r="D14" s="16"/>
      <c r="E14" s="16"/>
      <c r="F14" s="16"/>
      <c r="G14" s="22"/>
    </row>
    <row r="15" spans="1:7" x14ac:dyDescent="0.25">
      <c r="A15" s="87">
        <v>12</v>
      </c>
      <c r="B15" s="84"/>
      <c r="C15" s="16"/>
      <c r="D15" s="16"/>
      <c r="E15" s="16"/>
      <c r="F15" s="16"/>
      <c r="G15" s="22"/>
    </row>
    <row r="16" spans="1:7" x14ac:dyDescent="0.25">
      <c r="A16" s="87">
        <v>13</v>
      </c>
      <c r="B16" s="84"/>
      <c r="C16" s="16"/>
      <c r="D16" s="16"/>
      <c r="E16" s="16"/>
      <c r="F16" s="16"/>
      <c r="G16" s="22"/>
    </row>
    <row r="17" spans="1:7" x14ac:dyDescent="0.25">
      <c r="A17" s="87">
        <v>14</v>
      </c>
      <c r="B17" s="84"/>
      <c r="C17" s="16"/>
      <c r="D17" s="16"/>
      <c r="E17" s="16"/>
      <c r="F17" s="16"/>
      <c r="G17" s="22"/>
    </row>
    <row r="18" spans="1:7" x14ac:dyDescent="0.25">
      <c r="A18" s="87">
        <v>15</v>
      </c>
      <c r="B18" s="84"/>
      <c r="C18" s="16"/>
      <c r="D18" s="16"/>
      <c r="E18" s="16"/>
      <c r="F18" s="16"/>
      <c r="G18" s="22"/>
    </row>
    <row r="19" spans="1:7" x14ac:dyDescent="0.25">
      <c r="A19" s="87">
        <v>16</v>
      </c>
      <c r="B19" s="84"/>
      <c r="C19" s="16"/>
      <c r="D19" s="16"/>
      <c r="E19" s="16"/>
      <c r="F19" s="16"/>
      <c r="G19" s="22"/>
    </row>
    <row r="20" spans="1:7" x14ac:dyDescent="0.25">
      <c r="A20" s="87">
        <v>17</v>
      </c>
      <c r="B20" s="84"/>
      <c r="C20" s="16"/>
      <c r="D20" s="16"/>
      <c r="E20" s="16"/>
      <c r="F20" s="16"/>
      <c r="G20" s="22"/>
    </row>
    <row r="21" spans="1:7" x14ac:dyDescent="0.25">
      <c r="A21" s="87">
        <v>18</v>
      </c>
      <c r="B21" s="84"/>
      <c r="C21" s="16"/>
      <c r="D21" s="16"/>
      <c r="E21" s="16"/>
      <c r="F21" s="16"/>
      <c r="G21" s="22"/>
    </row>
    <row r="22" spans="1:7" x14ac:dyDescent="0.25">
      <c r="A22" s="87">
        <v>19</v>
      </c>
      <c r="B22" s="84"/>
      <c r="C22" s="16"/>
      <c r="D22" s="16"/>
      <c r="E22" s="16"/>
      <c r="F22" s="16"/>
      <c r="G22" s="22"/>
    </row>
    <row r="23" spans="1:7" x14ac:dyDescent="0.25">
      <c r="A23" s="87">
        <v>20</v>
      </c>
      <c r="B23" s="84"/>
      <c r="C23" s="16"/>
      <c r="D23" s="16"/>
      <c r="E23" s="16"/>
      <c r="F23" s="16"/>
      <c r="G23" s="22"/>
    </row>
    <row r="24" spans="1:7" x14ac:dyDescent="0.25">
      <c r="A24" s="87">
        <v>21</v>
      </c>
      <c r="B24" s="84"/>
      <c r="C24" s="16"/>
      <c r="D24" s="16"/>
      <c r="E24" s="16"/>
      <c r="F24" s="16"/>
      <c r="G24" s="22"/>
    </row>
    <row r="25" spans="1:7" x14ac:dyDescent="0.25">
      <c r="A25" s="87">
        <v>22</v>
      </c>
      <c r="B25" s="84"/>
      <c r="C25" s="16"/>
      <c r="D25" s="16"/>
      <c r="E25" s="16"/>
      <c r="F25" s="16"/>
      <c r="G25" s="22"/>
    </row>
    <row r="26" spans="1:7" x14ac:dyDescent="0.25">
      <c r="A26" s="87">
        <v>23</v>
      </c>
      <c r="B26" s="84"/>
      <c r="C26" s="16"/>
      <c r="D26" s="16"/>
      <c r="E26" s="16"/>
      <c r="F26" s="16"/>
      <c r="G26" s="22"/>
    </row>
    <row r="27" spans="1:7" x14ac:dyDescent="0.25">
      <c r="A27" s="87">
        <v>24</v>
      </c>
      <c r="B27" s="84"/>
      <c r="C27" s="16"/>
      <c r="D27" s="16"/>
      <c r="E27" s="16"/>
      <c r="F27" s="16"/>
      <c r="G27" s="22"/>
    </row>
    <row r="28" spans="1:7" x14ac:dyDescent="0.25">
      <c r="A28" s="87">
        <v>25</v>
      </c>
      <c r="B28" s="84"/>
      <c r="C28" s="16"/>
      <c r="D28" s="16"/>
      <c r="E28" s="16"/>
      <c r="F28" s="16"/>
      <c r="G28" s="22"/>
    </row>
    <row r="29" spans="1:7" x14ac:dyDescent="0.25">
      <c r="A29" s="87">
        <v>26</v>
      </c>
      <c r="B29" s="84"/>
      <c r="C29" s="16"/>
      <c r="D29" s="16"/>
      <c r="E29" s="16"/>
      <c r="F29" s="16"/>
      <c r="G29" s="22"/>
    </row>
    <row r="30" spans="1:7" x14ac:dyDescent="0.25">
      <c r="A30" s="87">
        <v>27</v>
      </c>
      <c r="B30" s="84"/>
      <c r="C30" s="16"/>
      <c r="D30" s="16"/>
      <c r="E30" s="16"/>
      <c r="F30" s="16"/>
      <c r="G30" s="22"/>
    </row>
    <row r="31" spans="1:7" x14ac:dyDescent="0.25">
      <c r="A31" s="87">
        <v>28</v>
      </c>
      <c r="B31" s="84"/>
      <c r="C31" s="16"/>
      <c r="D31" s="16"/>
      <c r="E31" s="16"/>
      <c r="F31" s="16"/>
      <c r="G31" s="22"/>
    </row>
    <row r="32" spans="1:7" x14ac:dyDescent="0.25">
      <c r="A32" s="87">
        <v>29</v>
      </c>
      <c r="B32" s="84"/>
      <c r="C32" s="16"/>
      <c r="D32" s="16"/>
      <c r="E32" s="16"/>
      <c r="F32" s="16"/>
      <c r="G32" s="22"/>
    </row>
    <row r="33" spans="1:7" ht="15.75" thickBot="1" x14ac:dyDescent="0.3">
      <c r="A33" s="52">
        <v>30</v>
      </c>
      <c r="B33" s="85"/>
      <c r="C33" s="23"/>
      <c r="D33" s="23"/>
      <c r="E33" s="23"/>
      <c r="F33" s="23"/>
      <c r="G33" s="24"/>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4"/>
  <sheetViews>
    <sheetView workbookViewId="0"/>
  </sheetViews>
  <sheetFormatPr defaultColWidth="8.85546875" defaultRowHeight="15" x14ac:dyDescent="0.25"/>
  <sheetData>
    <row r="1" spans="1:8" x14ac:dyDescent="0.25">
      <c r="F1" s="80" t="s">
        <v>559</v>
      </c>
    </row>
    <row r="3" spans="1:8" x14ac:dyDescent="0.25">
      <c r="D3" s="80" t="s">
        <v>560</v>
      </c>
    </row>
    <row r="5" spans="1:8" x14ac:dyDescent="0.25">
      <c r="A5" s="80" t="s">
        <v>561</v>
      </c>
    </row>
    <row r="6" spans="1:8" x14ac:dyDescent="0.25">
      <c r="A6" s="197" t="s">
        <v>562</v>
      </c>
      <c r="B6" s="198"/>
      <c r="C6" s="198"/>
      <c r="D6" s="198"/>
      <c r="E6" s="198"/>
      <c r="F6" s="198"/>
      <c r="G6" s="198"/>
      <c r="H6" s="199"/>
    </row>
    <row r="7" spans="1:8" x14ac:dyDescent="0.25">
      <c r="A7" s="200"/>
      <c r="B7" s="201"/>
      <c r="C7" s="201"/>
      <c r="D7" s="201"/>
      <c r="E7" s="201"/>
      <c r="F7" s="201"/>
      <c r="G7" s="201"/>
      <c r="H7" s="202"/>
    </row>
    <row r="8" spans="1:8" x14ac:dyDescent="0.25">
      <c r="A8" s="81"/>
      <c r="B8" s="81"/>
      <c r="C8" s="81"/>
      <c r="D8" s="81"/>
      <c r="E8" s="81"/>
      <c r="F8" s="81"/>
      <c r="G8" s="81"/>
      <c r="H8" s="81"/>
    </row>
    <row r="9" spans="1:8" x14ac:dyDescent="0.25">
      <c r="A9" s="80" t="s">
        <v>563</v>
      </c>
      <c r="B9" s="80"/>
    </row>
    <row r="10" spans="1:8" x14ac:dyDescent="0.25">
      <c r="A10" s="203" t="s">
        <v>564</v>
      </c>
      <c r="B10" s="203"/>
      <c r="C10" s="203"/>
      <c r="D10" s="203"/>
      <c r="E10" s="194"/>
      <c r="F10" s="194"/>
      <c r="G10" s="194"/>
      <c r="H10" s="194"/>
    </row>
    <row r="11" spans="1:8" x14ac:dyDescent="0.25">
      <c r="A11" s="203" t="s">
        <v>565</v>
      </c>
      <c r="B11" s="203"/>
      <c r="C11" s="203"/>
      <c r="D11" s="203"/>
      <c r="E11" s="194"/>
      <c r="F11" s="194"/>
      <c r="G11" s="194"/>
      <c r="H11" s="194"/>
    </row>
    <row r="13" spans="1:8" ht="27.75" customHeight="1" x14ac:dyDescent="0.25">
      <c r="A13" s="196" t="s">
        <v>566</v>
      </c>
      <c r="B13" s="196"/>
      <c r="C13" s="196"/>
      <c r="D13" s="196"/>
      <c r="E13" s="196"/>
      <c r="F13" s="196"/>
      <c r="G13" s="195" t="s">
        <v>567</v>
      </c>
      <c r="H13" s="195"/>
    </row>
    <row r="14" spans="1:8" x14ac:dyDescent="0.25">
      <c r="A14" s="194"/>
      <c r="B14" s="194"/>
      <c r="C14" s="194"/>
      <c r="D14" s="194"/>
      <c r="E14" s="194"/>
      <c r="F14" s="194"/>
      <c r="G14" s="194"/>
      <c r="H14" s="194"/>
    </row>
    <row r="15" spans="1:8" x14ac:dyDescent="0.25">
      <c r="A15" s="194"/>
      <c r="B15" s="194"/>
      <c r="C15" s="194"/>
      <c r="D15" s="194"/>
      <c r="E15" s="194"/>
      <c r="F15" s="194"/>
      <c r="G15" s="194"/>
      <c r="H15" s="194"/>
    </row>
    <row r="16" spans="1:8" x14ac:dyDescent="0.25">
      <c r="A16" s="194"/>
      <c r="B16" s="194"/>
      <c r="C16" s="194"/>
      <c r="D16" s="194"/>
      <c r="E16" s="194"/>
      <c r="F16" s="194"/>
      <c r="G16" s="194"/>
      <c r="H16" s="194"/>
    </row>
    <row r="17" spans="1:8" x14ac:dyDescent="0.25">
      <c r="A17" s="194"/>
      <c r="B17" s="194"/>
      <c r="C17" s="194"/>
      <c r="D17" s="194"/>
      <c r="E17" s="194"/>
      <c r="F17" s="194"/>
      <c r="G17" s="194"/>
      <c r="H17" s="194"/>
    </row>
    <row r="18" spans="1:8" x14ac:dyDescent="0.25">
      <c r="A18" s="194"/>
      <c r="B18" s="194"/>
      <c r="C18" s="194"/>
      <c r="D18" s="194"/>
      <c r="E18" s="194"/>
      <c r="F18" s="194"/>
      <c r="G18" s="194"/>
      <c r="H18" s="194"/>
    </row>
    <row r="19" spans="1:8" x14ac:dyDescent="0.25">
      <c r="A19" s="194"/>
      <c r="B19" s="194"/>
      <c r="C19" s="194"/>
      <c r="D19" s="194"/>
      <c r="E19" s="194"/>
      <c r="F19" s="194"/>
      <c r="G19" s="194"/>
      <c r="H19" s="194"/>
    </row>
    <row r="20" spans="1:8" x14ac:dyDescent="0.25">
      <c r="A20" s="194"/>
      <c r="B20" s="194"/>
      <c r="C20" s="194"/>
      <c r="D20" s="194"/>
      <c r="E20" s="194"/>
      <c r="F20" s="194"/>
      <c r="G20" s="194"/>
      <c r="H20" s="194"/>
    </row>
    <row r="21" spans="1:8" x14ac:dyDescent="0.25">
      <c r="A21" s="194"/>
      <c r="B21" s="194"/>
      <c r="C21" s="194"/>
      <c r="D21" s="194"/>
      <c r="E21" s="194"/>
      <c r="F21" s="194"/>
      <c r="G21" s="194"/>
      <c r="H21" s="194"/>
    </row>
    <row r="22" spans="1:8" x14ac:dyDescent="0.25">
      <c r="A22" s="194"/>
      <c r="B22" s="194"/>
      <c r="C22" s="194"/>
      <c r="D22" s="194"/>
      <c r="E22" s="194"/>
      <c r="F22" s="194"/>
      <c r="G22" s="194"/>
      <c r="H22" s="194"/>
    </row>
    <row r="23" spans="1:8" x14ac:dyDescent="0.25">
      <c r="A23" s="194"/>
      <c r="B23" s="194"/>
      <c r="C23" s="194"/>
      <c r="D23" s="194"/>
      <c r="E23" s="194"/>
      <c r="F23" s="194"/>
      <c r="G23" s="194"/>
      <c r="H23" s="194"/>
    </row>
    <row r="24" spans="1:8" x14ac:dyDescent="0.25">
      <c r="A24" s="194"/>
      <c r="B24" s="194"/>
      <c r="C24" s="194"/>
      <c r="D24" s="194"/>
      <c r="E24" s="194"/>
      <c r="F24" s="194"/>
      <c r="G24" s="194"/>
      <c r="H24" s="194"/>
    </row>
    <row r="25" spans="1:8" x14ac:dyDescent="0.25">
      <c r="A25" s="193" t="s">
        <v>568</v>
      </c>
      <c r="B25" s="193"/>
      <c r="C25" s="193"/>
      <c r="D25" s="193"/>
      <c r="E25" s="193"/>
      <c r="F25" s="193"/>
      <c r="G25" s="194">
        <f>SUM(G14:H24)</f>
        <v>0</v>
      </c>
      <c r="H25" s="194"/>
    </row>
    <row r="26" spans="1:8" x14ac:dyDescent="0.25">
      <c r="A26" s="193" t="s">
        <v>569</v>
      </c>
      <c r="B26" s="193"/>
      <c r="C26" s="193"/>
      <c r="D26" s="193"/>
      <c r="E26" s="193"/>
      <c r="F26" s="193"/>
      <c r="G26" s="194">
        <f>G25*0.21</f>
        <v>0</v>
      </c>
      <c r="H26" s="194"/>
    </row>
    <row r="27" spans="1:8" x14ac:dyDescent="0.25">
      <c r="A27" s="193" t="s">
        <v>570</v>
      </c>
      <c r="B27" s="193"/>
      <c r="C27" s="193"/>
      <c r="D27" s="193"/>
      <c r="E27" s="193"/>
      <c r="F27" s="193"/>
      <c r="G27" s="194">
        <f>G26+G25</f>
        <v>0</v>
      </c>
      <c r="H27" s="194"/>
    </row>
    <row r="28" spans="1:8" x14ac:dyDescent="0.25">
      <c r="A28" t="s">
        <v>571</v>
      </c>
    </row>
    <row r="29" spans="1:8" x14ac:dyDescent="0.25">
      <c r="A29" t="s">
        <v>572</v>
      </c>
    </row>
    <row r="31" spans="1:8" x14ac:dyDescent="0.25">
      <c r="A31" s="192" t="s">
        <v>573</v>
      </c>
      <c r="B31" s="192"/>
      <c r="C31" s="192"/>
      <c r="D31" s="192"/>
      <c r="E31" s="192"/>
      <c r="F31" s="192"/>
      <c r="G31" s="192"/>
      <c r="H31" s="192"/>
    </row>
    <row r="34" spans="1:8" ht="33" customHeight="1" x14ac:dyDescent="0.25">
      <c r="A34" s="191" t="s">
        <v>574</v>
      </c>
      <c r="B34" s="191"/>
      <c r="C34" s="191"/>
      <c r="D34" s="191"/>
      <c r="E34" s="191"/>
      <c r="F34" s="191"/>
      <c r="G34" s="191"/>
      <c r="H34" s="191"/>
    </row>
  </sheetData>
  <mergeCells count="37">
    <mergeCell ref="G13:H13"/>
    <mergeCell ref="A13:F13"/>
    <mergeCell ref="A6:H7"/>
    <mergeCell ref="A10:D10"/>
    <mergeCell ref="A11:D11"/>
    <mergeCell ref="E10:H10"/>
    <mergeCell ref="E11:H11"/>
    <mergeCell ref="A14:F14"/>
    <mergeCell ref="A15:F15"/>
    <mergeCell ref="A16:F16"/>
    <mergeCell ref="A17:F17"/>
    <mergeCell ref="G14:H14"/>
    <mergeCell ref="G15:H15"/>
    <mergeCell ref="G16:H16"/>
    <mergeCell ref="G17:H17"/>
    <mergeCell ref="A18:F18"/>
    <mergeCell ref="A19:F19"/>
    <mergeCell ref="A20:F20"/>
    <mergeCell ref="A21:F21"/>
    <mergeCell ref="G18:H18"/>
    <mergeCell ref="G19:H19"/>
    <mergeCell ref="G20:H20"/>
    <mergeCell ref="G21:H21"/>
    <mergeCell ref="A22:F22"/>
    <mergeCell ref="A23:F23"/>
    <mergeCell ref="G22:H22"/>
    <mergeCell ref="G23:H23"/>
    <mergeCell ref="A24:F24"/>
    <mergeCell ref="G24:H24"/>
    <mergeCell ref="A34:H34"/>
    <mergeCell ref="A31:H31"/>
    <mergeCell ref="A25:F25"/>
    <mergeCell ref="A26:F26"/>
    <mergeCell ref="A27:F27"/>
    <mergeCell ref="G25:H25"/>
    <mergeCell ref="G26:H26"/>
    <mergeCell ref="G27:H2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
  <sheetViews>
    <sheetView topLeftCell="A3" zoomScale="85" zoomScaleNormal="85" workbookViewId="0">
      <selection activeCell="B23" sqref="B23"/>
    </sheetView>
  </sheetViews>
  <sheetFormatPr defaultColWidth="8.85546875" defaultRowHeight="15" x14ac:dyDescent="0.25"/>
  <cols>
    <col min="1" max="1" width="63.7109375" customWidth="1"/>
    <col min="2" max="2" width="23.28515625" customWidth="1"/>
    <col min="3" max="3" width="24" customWidth="1"/>
    <col min="4" max="4" width="21.42578125" customWidth="1"/>
    <col min="7" max="7" width="54" customWidth="1"/>
    <col min="8" max="8" width="71.85546875" customWidth="1"/>
    <col min="9" max="9" width="58.28515625" customWidth="1"/>
    <col min="10" max="10" width="77.42578125" customWidth="1"/>
  </cols>
  <sheetData>
    <row r="1" spans="1:4" ht="30.75" thickBot="1" x14ac:dyDescent="0.3">
      <c r="A1" s="25" t="s">
        <v>575</v>
      </c>
      <c r="B1" s="26" t="s">
        <v>74</v>
      </c>
      <c r="C1" s="26" t="s">
        <v>39</v>
      </c>
      <c r="D1" s="27" t="s">
        <v>576</v>
      </c>
    </row>
    <row r="2" spans="1:4" ht="30.75" thickBot="1" x14ac:dyDescent="0.3">
      <c r="A2" s="28" t="s">
        <v>577</v>
      </c>
      <c r="B2" s="29" t="s">
        <v>578</v>
      </c>
      <c r="C2" s="29" t="s">
        <v>579</v>
      </c>
      <c r="D2" s="30" t="s">
        <v>580</v>
      </c>
    </row>
    <row r="3" spans="1:4" ht="331.5" customHeight="1" thickBot="1" x14ac:dyDescent="0.3">
      <c r="A3" s="31" t="s">
        <v>581</v>
      </c>
      <c r="B3" s="32" t="s">
        <v>582</v>
      </c>
      <c r="C3" s="32" t="s">
        <v>582</v>
      </c>
      <c r="D3" s="33" t="s">
        <v>582</v>
      </c>
    </row>
    <row r="4" spans="1:4" x14ac:dyDescent="0.25">
      <c r="A4" s="34" t="s">
        <v>583</v>
      </c>
      <c r="B4" s="212" t="s">
        <v>582</v>
      </c>
      <c r="C4" s="212" t="s">
        <v>582</v>
      </c>
      <c r="D4" s="214" t="s">
        <v>582</v>
      </c>
    </row>
    <row r="5" spans="1:4" ht="39" thickBot="1" x14ac:dyDescent="0.3">
      <c r="A5" s="35" t="s">
        <v>584</v>
      </c>
      <c r="B5" s="213"/>
      <c r="C5" s="213"/>
      <c r="D5" s="215"/>
    </row>
    <row r="6" spans="1:4" x14ac:dyDescent="0.25">
      <c r="A6" s="36" t="s">
        <v>585</v>
      </c>
      <c r="B6" s="32" t="s">
        <v>586</v>
      </c>
      <c r="C6" s="212" t="s">
        <v>582</v>
      </c>
      <c r="D6" s="214" t="s">
        <v>582</v>
      </c>
    </row>
    <row r="7" spans="1:4" ht="48.75" thickBot="1" x14ac:dyDescent="0.3">
      <c r="A7" s="36" t="s">
        <v>587</v>
      </c>
      <c r="B7" s="37" t="s">
        <v>588</v>
      </c>
      <c r="C7" s="213"/>
      <c r="D7" s="215"/>
    </row>
    <row r="8" spans="1:4" ht="24.75" thickBot="1" x14ac:dyDescent="0.3">
      <c r="A8" s="28" t="s">
        <v>589</v>
      </c>
      <c r="B8" s="29" t="s">
        <v>582</v>
      </c>
      <c r="C8" s="29" t="s">
        <v>582</v>
      </c>
      <c r="D8" s="30" t="s">
        <v>582</v>
      </c>
    </row>
    <row r="9" spans="1:4" ht="24.75" thickBot="1" x14ac:dyDescent="0.3">
      <c r="A9" s="31" t="s">
        <v>590</v>
      </c>
      <c r="B9" s="32" t="s">
        <v>311</v>
      </c>
      <c r="C9" s="32" t="s">
        <v>582</v>
      </c>
      <c r="D9" s="33" t="s">
        <v>582</v>
      </c>
    </row>
    <row r="10" spans="1:4" ht="15.75" thickBot="1" x14ac:dyDescent="0.3">
      <c r="A10" s="28" t="s">
        <v>591</v>
      </c>
      <c r="B10" s="29" t="s">
        <v>311</v>
      </c>
      <c r="C10" s="29" t="s">
        <v>582</v>
      </c>
      <c r="D10" s="30" t="s">
        <v>582</v>
      </c>
    </row>
    <row r="11" spans="1:4" ht="15.75" thickBot="1" x14ac:dyDescent="0.3">
      <c r="A11" s="31" t="s">
        <v>592</v>
      </c>
      <c r="B11" s="32" t="s">
        <v>311</v>
      </c>
      <c r="C11" s="32" t="s">
        <v>586</v>
      </c>
      <c r="D11" s="33" t="s">
        <v>582</v>
      </c>
    </row>
    <row r="12" spans="1:4" ht="15.75" thickBot="1" x14ac:dyDescent="0.3">
      <c r="A12" s="28" t="s">
        <v>593</v>
      </c>
      <c r="B12" s="29" t="s">
        <v>582</v>
      </c>
      <c r="C12" s="29" t="s">
        <v>586</v>
      </c>
      <c r="D12" s="30" t="s">
        <v>311</v>
      </c>
    </row>
    <row r="13" spans="1:4" ht="15.75" thickBot="1" x14ac:dyDescent="0.3">
      <c r="A13" s="31" t="s">
        <v>594</v>
      </c>
      <c r="B13" s="32" t="s">
        <v>311</v>
      </c>
      <c r="C13" s="32" t="s">
        <v>582</v>
      </c>
      <c r="D13" s="33" t="s">
        <v>582</v>
      </c>
    </row>
    <row r="14" spans="1:4" ht="15.75" thickBot="1" x14ac:dyDescent="0.3">
      <c r="A14" s="28" t="s">
        <v>595</v>
      </c>
      <c r="B14" s="29" t="s">
        <v>586</v>
      </c>
      <c r="C14" s="29" t="s">
        <v>582</v>
      </c>
      <c r="D14" s="30" t="s">
        <v>582</v>
      </c>
    </row>
    <row r="15" spans="1:4" ht="15.75" thickBot="1" x14ac:dyDescent="0.3">
      <c r="A15" s="31" t="s">
        <v>596</v>
      </c>
      <c r="B15" s="32" t="s">
        <v>311</v>
      </c>
      <c r="C15" s="32" t="s">
        <v>311</v>
      </c>
      <c r="D15" s="33" t="s">
        <v>582</v>
      </c>
    </row>
    <row r="16" spans="1:4" ht="15.75" thickBot="1" x14ac:dyDescent="0.3">
      <c r="A16" s="28" t="s">
        <v>597</v>
      </c>
      <c r="B16" s="29" t="s">
        <v>311</v>
      </c>
      <c r="C16" s="29" t="s">
        <v>311</v>
      </c>
      <c r="D16" s="30" t="s">
        <v>582</v>
      </c>
    </row>
    <row r="17" spans="1:4" ht="127.5" customHeight="1" x14ac:dyDescent="0.25">
      <c r="A17" s="204" t="s">
        <v>18</v>
      </c>
      <c r="B17" s="206" t="s">
        <v>598</v>
      </c>
      <c r="C17" s="208" t="s">
        <v>599</v>
      </c>
      <c r="D17" s="210" t="s">
        <v>600</v>
      </c>
    </row>
    <row r="18" spans="1:4" ht="88.5" customHeight="1" thickBot="1" x14ac:dyDescent="0.3">
      <c r="A18" s="205"/>
      <c r="B18" s="207"/>
      <c r="C18" s="209"/>
      <c r="D18" s="211"/>
    </row>
  </sheetData>
  <mergeCells count="9">
    <mergeCell ref="A17:A18"/>
    <mergeCell ref="B17:B18"/>
    <mergeCell ref="C17:C18"/>
    <mergeCell ref="D17:D18"/>
    <mergeCell ref="B4:B5"/>
    <mergeCell ref="C4:C5"/>
    <mergeCell ref="D4:D5"/>
    <mergeCell ref="C6:C7"/>
    <mergeCell ref="D6:D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7"/>
  <sheetViews>
    <sheetView zoomScale="70" zoomScaleNormal="70" workbookViewId="0">
      <pane ySplit="1" topLeftCell="A13" activePane="bottomLeft" state="frozen"/>
      <selection pane="bottomLeft" activeCell="D8" sqref="D8"/>
    </sheetView>
  </sheetViews>
  <sheetFormatPr defaultColWidth="8.85546875" defaultRowHeight="15" x14ac:dyDescent="0.25"/>
  <cols>
    <col min="2" max="2" width="46.7109375" bestFit="1" customWidth="1"/>
    <col min="3" max="3" width="64.28515625" customWidth="1"/>
    <col min="4" max="4" width="73.28515625" customWidth="1"/>
    <col min="5" max="5" width="109.7109375" customWidth="1"/>
  </cols>
  <sheetData>
    <row r="1" spans="1:5" x14ac:dyDescent="0.25">
      <c r="A1" s="18" t="str">
        <f>darba_uzdevums!B18</f>
        <v>Nr.</v>
      </c>
      <c r="B1" s="60" t="str">
        <f>darba_uzdevums!C18</f>
        <v>Apskatāmās sistēmas</v>
      </c>
      <c r="C1" s="60" t="s">
        <v>601</v>
      </c>
      <c r="D1" s="60" t="s">
        <v>602</v>
      </c>
      <c r="E1" s="61" t="s">
        <v>603</v>
      </c>
    </row>
    <row r="2" spans="1:5" x14ac:dyDescent="0.25">
      <c r="A2" s="21" t="str">
        <f>darba_uzdevums!B19</f>
        <v>1.</v>
      </c>
      <c r="B2" s="62" t="str">
        <f>darba_uzdevums!C19</f>
        <v>Siltumenerģijas ražošana / ieguve</v>
      </c>
      <c r="C2" s="63" t="s">
        <v>35</v>
      </c>
      <c r="D2" s="63" t="s">
        <v>35</v>
      </c>
      <c r="E2" s="63" t="s">
        <v>35</v>
      </c>
    </row>
    <row r="3" spans="1:5" ht="255" x14ac:dyDescent="0.25">
      <c r="A3" s="21" t="str">
        <f>darba_uzdevums!B20</f>
        <v>1.1.</v>
      </c>
      <c r="B3" s="62" t="str">
        <f>darba_uzdevums!C20</f>
        <v>Centralizētā siltumapgāde / siltummezgls</v>
      </c>
      <c r="C3" s="63" t="s">
        <v>604</v>
      </c>
      <c r="D3" s="63" t="s">
        <v>605</v>
      </c>
      <c r="E3" s="64" t="s">
        <v>606</v>
      </c>
    </row>
    <row r="4" spans="1:5" ht="60" x14ac:dyDescent="0.25">
      <c r="A4" s="21" t="str">
        <f>darba_uzdevums!B21</f>
        <v>1.2.</v>
      </c>
      <c r="B4" s="62" t="str">
        <f>darba_uzdevums!C21</f>
        <v>Katli</v>
      </c>
      <c r="C4" s="63" t="s">
        <v>607</v>
      </c>
      <c r="D4" s="63" t="s">
        <v>608</v>
      </c>
      <c r="E4" s="64" t="s">
        <v>609</v>
      </c>
    </row>
    <row r="5" spans="1:5" ht="60" x14ac:dyDescent="0.25">
      <c r="A5" s="21" t="str">
        <f>darba_uzdevums!B22</f>
        <v>1.3.</v>
      </c>
      <c r="B5" s="62" t="str">
        <f>darba_uzdevums!C22</f>
        <v>Trases</v>
      </c>
      <c r="C5" s="63" t="s">
        <v>610</v>
      </c>
      <c r="D5" s="63" t="s">
        <v>611</v>
      </c>
      <c r="E5" s="64" t="s">
        <v>612</v>
      </c>
    </row>
    <row r="6" spans="1:5" x14ac:dyDescent="0.25">
      <c r="A6" s="21" t="str">
        <f>darba_uzdevums!B23</f>
        <v>2.</v>
      </c>
      <c r="B6" s="62" t="str">
        <f>darba_uzdevums!C23</f>
        <v>Elektroenerģijas ražošana / ieguve</v>
      </c>
      <c r="C6" s="63" t="s">
        <v>35</v>
      </c>
      <c r="D6" s="63" t="s">
        <v>35</v>
      </c>
      <c r="E6" s="63" t="s">
        <v>35</v>
      </c>
    </row>
    <row r="7" spans="1:5" ht="30" x14ac:dyDescent="0.25">
      <c r="A7" s="21" t="str">
        <f>darba_uzdevums!B24</f>
        <v>2.1.</v>
      </c>
      <c r="B7" s="62" t="str">
        <f>darba_uzdevums!C24</f>
        <v>Pirktā elektroenerģija</v>
      </c>
      <c r="C7" s="63" t="s">
        <v>613</v>
      </c>
      <c r="D7" s="63" t="s">
        <v>614</v>
      </c>
      <c r="E7" s="64" t="s">
        <v>615</v>
      </c>
    </row>
    <row r="8" spans="1:5" ht="99" customHeight="1" x14ac:dyDescent="0.25">
      <c r="A8" s="21" t="str">
        <f>darba_uzdevums!B25</f>
        <v>2.2.</v>
      </c>
      <c r="B8" s="62" t="str">
        <f>darba_uzdevums!C25</f>
        <v>Elektroenerģijas ražošana / ieguve</v>
      </c>
      <c r="C8" s="63" t="s">
        <v>616</v>
      </c>
      <c r="D8" s="63" t="s">
        <v>617</v>
      </c>
      <c r="E8" s="64" t="s">
        <v>618</v>
      </c>
    </row>
    <row r="9" spans="1:5" ht="45" x14ac:dyDescent="0.25">
      <c r="A9" s="21" t="str">
        <f>darba_uzdevums!B26</f>
        <v>2.3.</v>
      </c>
      <c r="B9" s="62" t="str">
        <f>darba_uzdevums!C26</f>
        <v>Aukstumenerģijas ražošana ražošanas procesiem</v>
      </c>
      <c r="C9" s="63" t="s">
        <v>619</v>
      </c>
      <c r="D9" s="63" t="s">
        <v>620</v>
      </c>
      <c r="E9" s="64" t="s">
        <v>621</v>
      </c>
    </row>
    <row r="10" spans="1:5" x14ac:dyDescent="0.25">
      <c r="A10" s="21" t="str">
        <f>darba_uzdevums!B27</f>
        <v>3.</v>
      </c>
      <c r="B10" s="62" t="str">
        <f>darba_uzdevums!C27</f>
        <v>Apkure</v>
      </c>
      <c r="C10" s="63" t="s">
        <v>35</v>
      </c>
      <c r="D10" s="63" t="s">
        <v>35</v>
      </c>
      <c r="E10" s="63" t="s">
        <v>35</v>
      </c>
    </row>
    <row r="11" spans="1:5" ht="90" x14ac:dyDescent="0.25">
      <c r="A11" s="21" t="str">
        <f>darba_uzdevums!B28</f>
        <v>3.1.</v>
      </c>
      <c r="B11" s="62" t="str">
        <f>darba_uzdevums!C28</f>
        <v>Ēkas norobežojošās konstrukcijas</v>
      </c>
      <c r="C11" s="63" t="s">
        <v>622</v>
      </c>
      <c r="D11" s="63" t="s">
        <v>623</v>
      </c>
      <c r="E11" s="64" t="s">
        <v>624</v>
      </c>
    </row>
    <row r="12" spans="1:5" ht="45" x14ac:dyDescent="0.25">
      <c r="A12" s="21" t="str">
        <f>darba_uzdevums!B29</f>
        <v>3.2.</v>
      </c>
      <c r="B12" s="62" t="str">
        <f>darba_uzdevums!C29</f>
        <v>Ēkas apkures sistēmas</v>
      </c>
      <c r="C12" s="63" t="s">
        <v>625</v>
      </c>
      <c r="D12" s="63" t="s">
        <v>626</v>
      </c>
      <c r="E12" s="64" t="s">
        <v>627</v>
      </c>
    </row>
    <row r="13" spans="1:5" ht="360" x14ac:dyDescent="0.25">
      <c r="A13" s="21" t="str">
        <f>darba_uzdevums!B30</f>
        <v>4.</v>
      </c>
      <c r="B13" s="62" t="str">
        <f>darba_uzdevums!C30</f>
        <v>Enerģijas monitoringa/vadības sistēmas</v>
      </c>
      <c r="C13" s="63" t="s">
        <v>628</v>
      </c>
      <c r="D13" s="63" t="s">
        <v>629</v>
      </c>
      <c r="E13" s="64" t="s">
        <v>630</v>
      </c>
    </row>
    <row r="14" spans="1:5" ht="30" x14ac:dyDescent="0.25">
      <c r="A14" s="21" t="str">
        <f>darba_uzdevums!B31</f>
        <v>5.</v>
      </c>
      <c r="B14" s="62" t="str">
        <f>darba_uzdevums!C31</f>
        <v>Karstā ūdens sagatavošana</v>
      </c>
      <c r="C14" s="63" t="s">
        <v>631</v>
      </c>
      <c r="D14" s="63" t="s">
        <v>632</v>
      </c>
      <c r="E14" s="64" t="s">
        <v>633</v>
      </c>
    </row>
    <row r="15" spans="1:5" ht="135" x14ac:dyDescent="0.25">
      <c r="A15" s="21" t="str">
        <f>darba_uzdevums!B32</f>
        <v>6.</v>
      </c>
      <c r="B15" s="62" t="str">
        <f>darba_uzdevums!C32</f>
        <v>Apgaismojums</v>
      </c>
      <c r="C15" s="63" t="s">
        <v>634</v>
      </c>
      <c r="D15" s="63" t="s">
        <v>635</v>
      </c>
      <c r="E15" s="64" t="s">
        <v>636</v>
      </c>
    </row>
    <row r="16" spans="1:5" ht="30" x14ac:dyDescent="0.25">
      <c r="A16" s="21" t="str">
        <f>darba_uzdevums!B33</f>
        <v>7.</v>
      </c>
      <c r="B16" s="62" t="str">
        <f>darba_uzdevums!C33</f>
        <v>Ventilācija</v>
      </c>
      <c r="C16" s="63" t="s">
        <v>637</v>
      </c>
      <c r="D16" s="63" t="s">
        <v>638</v>
      </c>
      <c r="E16" s="63" t="s">
        <v>639</v>
      </c>
    </row>
    <row r="17" spans="1:5" ht="75" x14ac:dyDescent="0.25">
      <c r="A17" s="21" t="str">
        <f>darba_uzdevums!B34</f>
        <v>8.</v>
      </c>
      <c r="B17" s="62" t="str">
        <f>darba_uzdevums!C34</f>
        <v>Telpu dzesēšana</v>
      </c>
      <c r="C17" s="63" t="s">
        <v>640</v>
      </c>
      <c r="D17" s="63" t="s">
        <v>641</v>
      </c>
      <c r="E17" s="63" t="s">
        <v>642</v>
      </c>
    </row>
    <row r="18" spans="1:5" x14ac:dyDescent="0.25">
      <c r="A18" s="21" t="str">
        <f>darba_uzdevums!B35</f>
        <v>9.</v>
      </c>
      <c r="B18" s="62" t="str">
        <f>darba_uzdevums!C35</f>
        <v>Rūpnieciskajos procesos patērētā elektroenerģijas</v>
      </c>
      <c r="C18" s="63" t="s">
        <v>35</v>
      </c>
      <c r="D18" s="63" t="s">
        <v>35</v>
      </c>
      <c r="E18" s="63" t="s">
        <v>35</v>
      </c>
    </row>
    <row r="19" spans="1:5" ht="45" x14ac:dyDescent="0.25">
      <c r="A19" s="21" t="str">
        <f>darba_uzdevums!B36</f>
        <v>9.1.</v>
      </c>
      <c r="B19" s="62" t="str">
        <f>darba_uzdevums!C36</f>
        <v>Produkcijas ražošanas iekārtas</v>
      </c>
      <c r="C19" s="63" t="s">
        <v>643</v>
      </c>
      <c r="D19" s="63" t="s">
        <v>644</v>
      </c>
      <c r="E19" s="64" t="s">
        <v>645</v>
      </c>
    </row>
    <row r="20" spans="1:5" ht="90" x14ac:dyDescent="0.25">
      <c r="A20" s="21" t="str">
        <f>darba_uzdevums!B37</f>
        <v>9.2.</v>
      </c>
      <c r="B20" s="62" t="str">
        <f>darba_uzdevums!C37</f>
        <v>Saspiestā gaisa sistēmas</v>
      </c>
      <c r="C20" s="63" t="s">
        <v>646</v>
      </c>
      <c r="D20" s="63" t="s">
        <v>647</v>
      </c>
      <c r="E20" s="64" t="s">
        <v>648</v>
      </c>
    </row>
    <row r="21" spans="1:5" ht="45" x14ac:dyDescent="0.25">
      <c r="A21" s="21" t="str">
        <f>darba_uzdevums!B38</f>
        <v>9.3.</v>
      </c>
      <c r="B21" s="62" t="str">
        <f>darba_uzdevums!C38</f>
        <v>Motori</v>
      </c>
      <c r="C21" s="63" t="s">
        <v>649</v>
      </c>
      <c r="D21" s="63" t="s">
        <v>650</v>
      </c>
      <c r="E21" s="64" t="s">
        <v>651</v>
      </c>
    </row>
    <row r="22" spans="1:5" x14ac:dyDescent="0.25">
      <c r="A22" s="21" t="str">
        <f>darba_uzdevums!B39</f>
        <v>9.4.</v>
      </c>
      <c r="B22" s="62" t="str">
        <f>darba_uzdevums!C39</f>
        <v>Dzesēšana / saldēšana</v>
      </c>
      <c r="C22" s="63"/>
      <c r="D22" s="63"/>
      <c r="E22" s="64"/>
    </row>
    <row r="23" spans="1:5" x14ac:dyDescent="0.25">
      <c r="A23" s="21" t="str">
        <f>darba_uzdevums!B40</f>
        <v>10.</v>
      </c>
      <c r="B23" s="62" t="str">
        <f>darba_uzdevums!C40</f>
        <v>Rūpnieciskajos procesos patērētā siltumenerģija</v>
      </c>
      <c r="C23" s="63" t="s">
        <v>35</v>
      </c>
      <c r="D23" s="63" t="s">
        <v>35</v>
      </c>
      <c r="E23" s="63" t="s">
        <v>35</v>
      </c>
    </row>
    <row r="24" spans="1:5" ht="375" x14ac:dyDescent="0.25">
      <c r="A24" s="21" t="str">
        <f>darba_uzdevums!B41</f>
        <v>10.1.</v>
      </c>
      <c r="B24" s="62" t="str">
        <f>darba_uzdevums!C41</f>
        <v>Tvaika sistēmas</v>
      </c>
      <c r="C24" s="63" t="s">
        <v>652</v>
      </c>
      <c r="D24" s="63" t="s">
        <v>653</v>
      </c>
      <c r="E24" s="64" t="s">
        <v>654</v>
      </c>
    </row>
    <row r="25" spans="1:5" ht="45" x14ac:dyDescent="0.25">
      <c r="A25" s="21" t="str">
        <f>darba_uzdevums!B42</f>
        <v>10.2.</v>
      </c>
      <c r="B25" s="62" t="str">
        <f>darba_uzdevums!C42</f>
        <v>Produkcijas ražošanas iekārtas</v>
      </c>
      <c r="C25" s="63" t="s">
        <v>655</v>
      </c>
      <c r="D25" s="63" t="s">
        <v>656</v>
      </c>
      <c r="E25" s="64" t="s">
        <v>645</v>
      </c>
    </row>
    <row r="26" spans="1:5" ht="120" x14ac:dyDescent="0.25">
      <c r="A26" s="21" t="str">
        <f>darba_uzdevums!B43</f>
        <v>11.</v>
      </c>
      <c r="B26" s="62" t="str">
        <f>darba_uzdevums!C43</f>
        <v>Transports</v>
      </c>
      <c r="C26" s="63" t="s">
        <v>657</v>
      </c>
      <c r="D26" s="63" t="s">
        <v>658</v>
      </c>
      <c r="E26" s="64" t="s">
        <v>659</v>
      </c>
    </row>
    <row r="27" spans="1:5" ht="15.75" thickBot="1" x14ac:dyDescent="0.3">
      <c r="A27" s="38" t="str">
        <f>darba_uzdevums!B44</f>
        <v>12.</v>
      </c>
      <c r="B27" s="65" t="str">
        <f>darba_uzdevums!C44</f>
        <v>Citi enerģijas patērētāji</v>
      </c>
      <c r="C27" s="66"/>
      <c r="D27" s="66"/>
      <c r="E27" s="6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c D A A B Q S w M E F A A C A A g A i l w v W B v l O P e n A A A A + Q A A A B I A H A B D b 2 5 m a W c v U G F j a 2 F n Z S 5 4 b W w g o h g A K K A U A A A A A A A A A A A A A A A A A A A A A A A A A A A A h c 8 x D o I w G A X g q 5 D u t L U a I + S n D K 6 Q m J g Q 1 6 Z U a I R i a K H c z c E j e Q V J F H V z f C / f 8 N 7 j d o d 0 a p t g V L 3 V n U n Q C l M U K C O 7 U p s q Q Y M 7 h z u U c j g I e R G V C m Z s b D z Z M k G 1 c 9 e Y E O 8 9 9 m v c 9 R V h l K 7 I K c + O s l a t Q B + s / + N Q G + u E k Q p x K F 5 j O M P R B m 8 Z i z C d L Z C l h 1 y b r 2 H z Z E y B / J S w H x o 3 9 I o 3 Y 5 g V Q J Y I 5 H 2 D P w F Q S w M E F A A C A A g A i l w v 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p c L 1 g o i k e 4 D g A A A B E A A A A T A B w A R m 9 y b X V s Y X M v U 2 V j d G l v b j E u b S C i G A A o o B Q A A A A A A A A A A A A A A A A A A A A A A A A A A A A r T k 0 u y c z P U w i G 0 I b W A F B L A Q I t A B Q A A g A I A I p c L 1 g b 5 T j 3 p w A A A P k A A A A S A A A A A A A A A A A A A A A A A A A A A A B D b 2 5 m a W c v U G F j a 2 F n Z S 5 4 b W x Q S w E C L Q A U A A I A C A C K X C 9 Y D 8 r p q 6 Q A A A D p A A A A E w A A A A A A A A A A A A A A A A D z A A A A W 0 N v b n R l b n R f V H l w Z X N d L n h t b F B L A Q I t A B Q A A g A I A I p c L 1 g 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0 M R 2 g R v o 1 R b u Q K 0 h o t s l u A A A A A A I A A A A A A B B m A A A A A Q A A I A A A A G W A c p C J 8 + M 7 8 J A 3 M C p I z N B W y E x p 1 g Y A K f 1 t y i c N i D e R A A A A A A 6 A A A A A A g A A I A A A A D H E k 6 9 W 5 A + O f N z N A O G V E 9 L G Q E v 4 E n E K p c i I I K L U F z F W U A A A A H 5 q b H L N K D B N H F g 0 C S 4 + a P q H 4 s J 1 x a 2 q 5 I d t g H + i h o h z L B 2 p 6 g g 1 c w Y i b W o c t H m e K w J H m p + l z h G / i f / 3 U R i L m I T 5 W A u b d S i Z Q C v 7 L G W n F 2 7 N Q A A A A B S 7 y g B H d u N v G A n 2 P O 6 E O g 2 8 8 r F s I u 6 g a H X O p m u s / g 3 2 x v L D h i h 9 R U J D R l P M Z e S l V Z d b L G G p + G g f H y M U R 4 e F 9 B w = < / 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3f0075d8-42f3-450f-bae1-2594fd4dd4ca" xsi:nil="true"/>
    <lcf76f155ced4ddcb4097134ff3c332f xmlns="4bc0fb94-21a4-4ba7-b609-2bdf8776e16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F2BA95AEB5C3148A50EA0C73B826ECC" ma:contentTypeVersion="15" ma:contentTypeDescription="Create a new document." ma:contentTypeScope="" ma:versionID="bad20cec96a2c332b4dce39ab02f6714">
  <xsd:schema xmlns:xsd="http://www.w3.org/2001/XMLSchema" xmlns:xs="http://www.w3.org/2001/XMLSchema" xmlns:p="http://schemas.microsoft.com/office/2006/metadata/properties" xmlns:ns2="4bc0fb94-21a4-4ba7-b609-2bdf8776e168" xmlns:ns3="3f0075d8-42f3-450f-bae1-2594fd4dd4ca" targetNamespace="http://schemas.microsoft.com/office/2006/metadata/properties" ma:root="true" ma:fieldsID="3b581d109444c73fbb981c5a8061fde1" ns2:_="" ns3:_="">
    <xsd:import namespace="4bc0fb94-21a4-4ba7-b609-2bdf8776e168"/>
    <xsd:import namespace="3f0075d8-42f3-450f-bae1-2594fd4dd4c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c0fb94-21a4-4ba7-b609-2bdf8776e1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70f77179-9109-4a63-b2e0-8e22b59f6bb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0075d8-42f3-450f-bae1-2594fd4dd4c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cc573fa-2fa1-465d-82d7-8bae3e7ee3ce}" ma:internalName="TaxCatchAll" ma:showField="CatchAllData" ma:web="3f0075d8-42f3-450f-bae1-2594fd4dd4c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6F194A-8376-415B-850E-59E91894316F}">
  <ds:schemaRefs>
    <ds:schemaRef ds:uri="http://schemas.microsoft.com/DataMashup"/>
  </ds:schemaRefs>
</ds:datastoreItem>
</file>

<file path=customXml/itemProps2.xml><?xml version="1.0" encoding="utf-8"?>
<ds:datastoreItem xmlns:ds="http://schemas.openxmlformats.org/officeDocument/2006/customXml" ds:itemID="{FD753062-A80E-48DA-BAD0-144DFC05C997}">
  <ds:schemaRefs>
    <ds:schemaRef ds:uri="http://schemas.microsoft.com/office/2006/metadata/properties"/>
    <ds:schemaRef ds:uri="http://schemas.microsoft.com/office/infopath/2007/PartnerControls"/>
    <ds:schemaRef ds:uri="3f0075d8-42f3-450f-bae1-2594fd4dd4ca"/>
    <ds:schemaRef ds:uri="4bc0fb94-21a4-4ba7-b609-2bdf8776e168"/>
  </ds:schemaRefs>
</ds:datastoreItem>
</file>

<file path=customXml/itemProps3.xml><?xml version="1.0" encoding="utf-8"?>
<ds:datastoreItem xmlns:ds="http://schemas.openxmlformats.org/officeDocument/2006/customXml" ds:itemID="{278D5FC6-DB64-46CB-A84F-9CBE78704B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c0fb94-21a4-4ba7-b609-2bdf8776e168"/>
    <ds:schemaRef ds:uri="3f0075d8-42f3-450f-bae1-2594fd4dd4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77EC731-4E64-4164-BED3-EA432235BA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6</vt:i4>
      </vt:variant>
    </vt:vector>
  </HeadingPairs>
  <TitlesOfParts>
    <vt:vector size="6" baseType="lpstr">
      <vt:lpstr>darba_uzdevums</vt:lpstr>
      <vt:lpstr>Ēku saraksts</vt:lpstr>
      <vt:lpstr>gala_nodevums</vt:lpstr>
      <vt:lpstr>cenas_piedavajums</vt:lpstr>
      <vt:lpstr>audita_limenis</vt:lpstr>
      <vt:lpstr>specifiskas_prasibas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Gatis Žogla</dc:creator>
  <cp:keywords/>
  <dc:description/>
  <cp:lastModifiedBy>Daiga Naroga</cp:lastModifiedBy>
  <dcterms:created xsi:type="dcterms:W3CDTF">2022-07-29T06:33:53Z</dcterms:created>
  <dcterms:modified xsi:type="dcterms:W3CDTF">2026-01-15T09:17:14Z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0x0101007F2BA95AEB5C3148A50EA0C73B826ECC</vt:lpwstr>
  </property>
  <property fmtid="{D5CDD505-2E9C-101B-9397-08002B2CF9AE}" pid="3" name="MediaServiceImageTags">
    <vt:lpwstr/>
  </property>
</Properties>
</file>