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bookViews>
    <workbookView xWindow="-108" yWindow="-108" windowWidth="23256" windowHeight="13896" activeTab="0"/>
  </bookViews>
  <sheets>
    <sheet name="Lapa1" sheetId="1" r:id="rId3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<sst xmlns="http://schemas.openxmlformats.org/spreadsheetml/2006/main" count="106" uniqueCount="89">
  <si>
    <t>Nr.</t>
  </si>
  <si>
    <t>p.k.</t>
  </si>
  <si>
    <t>Posteņi</t>
  </si>
  <si>
    <t>ūdens ražošana</t>
  </si>
  <si>
    <t>ūdens piegāde</t>
  </si>
  <si>
    <t>notekūdeņu savākšana</t>
  </si>
  <si>
    <t>notekūdeņu attīrīšana</t>
  </si>
  <si>
    <t>Pamatlīdzekļu nolietojums un nemateriālo ieguldījumu vērtības norakstījums</t>
  </si>
  <si>
    <t>1.1.</t>
  </si>
  <si>
    <t>Pamatlīdzekļu nolietojums</t>
  </si>
  <si>
    <t>1.1.1.</t>
  </si>
  <si>
    <t>ēkas, būves</t>
  </si>
  <si>
    <t>1.1.2.</t>
  </si>
  <si>
    <t>iekārtas, mehānismi</t>
  </si>
  <si>
    <t>1.1.3.</t>
  </si>
  <si>
    <t>pārējie</t>
  </si>
  <si>
    <t>1.2.</t>
  </si>
  <si>
    <t>Nemateriālo ieguldījumu vērtības norakstījums</t>
  </si>
  <si>
    <t>Ekspluatācijas izmaksas, EUR (2.+3.+4.)</t>
  </si>
  <si>
    <t>Personāla izmaksas</t>
  </si>
  <si>
    <t>2.1.</t>
  </si>
  <si>
    <t>Darba samaksa</t>
  </si>
  <si>
    <t>2.2.</t>
  </si>
  <si>
    <t>Sociālās apdrošināšanas iemaksas</t>
  </si>
  <si>
    <t>Pamatlīdzekļu uzturēšanas un remontu izmaksas</t>
  </si>
  <si>
    <t>Pārējās saimnieciskās darbības izmaksas</t>
  </si>
  <si>
    <t>4.1.</t>
  </si>
  <si>
    <t>Iepirktā ūdens izmaksas, ja pakalpojumu nodrošināšanai Komersants iepērk ūdeni no cita komersanta</t>
  </si>
  <si>
    <t>x</t>
  </si>
  <si>
    <t>X</t>
  </si>
  <si>
    <t>4.2.</t>
  </si>
  <si>
    <t>Attīrīšanai novadīto notekūdeņu izmaksas, ja Komersants novada savāktos notekūdeņus cita komersanta centralizētajā kanalizācijas sistēmā</t>
  </si>
  <si>
    <t>4.3.</t>
  </si>
  <si>
    <t>Pārējās administrācijas izmaksas, kas nav iekļautas citur</t>
  </si>
  <si>
    <t>4.4.</t>
  </si>
  <si>
    <t>Materiālu izmaksas</t>
  </si>
  <si>
    <t>4.5.</t>
  </si>
  <si>
    <t>Elektroenerģijas, kurināmā, siltumenerģijas, gāzes izmaksas</t>
  </si>
  <si>
    <t>4.6.</t>
  </si>
  <si>
    <t>Apsardzes izmaksas</t>
  </si>
  <si>
    <t>4.7.</t>
  </si>
  <si>
    <t>Transportlīdzekļu uzturēšanas izmaksas</t>
  </si>
  <si>
    <t>4.8.</t>
  </si>
  <si>
    <t>Nekustamā īpašuma nomas izmaksas</t>
  </si>
  <si>
    <t>4.9.</t>
  </si>
  <si>
    <t>Apdrošināšanas izmaksas</t>
  </si>
  <si>
    <t>4.10.</t>
  </si>
  <si>
    <t>Sakaru pakalpojumu izmaksas</t>
  </si>
  <si>
    <t>4.11.</t>
  </si>
  <si>
    <t>Kancelejas preču iegādes izmaksas</t>
  </si>
  <si>
    <t>4.12.</t>
  </si>
  <si>
    <t>Personāla apmācību izmaksas</t>
  </si>
  <si>
    <t>4.13.</t>
  </si>
  <si>
    <t>Juridisko pakalpojumu izmaksas</t>
  </si>
  <si>
    <t>4.14.</t>
  </si>
  <si>
    <t>Vides stāvokļa kontroles izmaksas</t>
  </si>
  <si>
    <t>4.15.</t>
  </si>
  <si>
    <t>Dienesta komandējumu izmaksas</t>
  </si>
  <si>
    <t>Ūdens un notekūdeņu uzskaites mēraparātu iegādes un verifikācijas izmaksas</t>
  </si>
  <si>
    <t>Dūņu utilizācijas izmaksas</t>
  </si>
  <si>
    <t>4.16.</t>
  </si>
  <si>
    <t>Pārējās izmaksas</t>
  </si>
  <si>
    <t>4.17.</t>
  </si>
  <si>
    <t>Nodevu maksājumi</t>
  </si>
  <si>
    <t>Ūdens zudumu izmaksas</t>
  </si>
  <si>
    <t>Kredīta procentu maksājumi un pamatsummas atmaksa</t>
  </si>
  <si>
    <t>Ieņēmumi saskaņā ar metodikas 13. un 78.punktu</t>
  </si>
  <si>
    <t> 9</t>
  </si>
  <si>
    <t>Izmaksas kopā, EUR (1.+2.+3.+4.+5.+6.+7.-8.)</t>
  </si>
  <si>
    <t>Apgrozījuma rentabilitāte</t>
  </si>
  <si>
    <t> 12.</t>
  </si>
  <si>
    <t>Pilnās izmaksas, EUR (9.+10.+11.)</t>
  </si>
  <si>
    <t>Ūdens ražošanas tarifs</t>
  </si>
  <si>
    <t>Ūdens piegādes tarifs</t>
  </si>
  <si>
    <t>Notekūdeņu savākšanas tarifs</t>
  </si>
  <si>
    <t>Notekūdeņu attīrīšanas tarifs</t>
  </si>
  <si>
    <t>Ūdensapgādes pakalpojumu tarifs</t>
  </si>
  <si>
    <t>Kanalizācijas pakalpojumu tarifs</t>
  </si>
  <si>
    <t>Ūdenssaimniecības pakalpojumu tarifs</t>
  </si>
  <si>
    <r>
      <t>4.15.</t>
    </r>
    <r>
      <rPr>
        <vertAlign val="superscript"/>
        <sz val="11"/>
        <color rgb="FF414142"/>
        <rFont val="Times"/>
        <family val="2"/>
      </rPr>
      <t>1</t>
    </r>
  </si>
  <si>
    <r>
      <t>4.15.</t>
    </r>
    <r>
      <rPr>
        <vertAlign val="superscript"/>
        <sz val="11"/>
        <color rgb="FF414142"/>
        <rFont val="Times"/>
        <family val="2"/>
      </rPr>
      <t>2</t>
    </r>
  </si>
  <si>
    <r>
      <t>Neparedzētās izmaksas un ieņēmumi saskaņā ar metodikas 17.</t>
    </r>
    <r>
      <rPr>
        <b/>
        <i/>
        <vertAlign val="superscript"/>
        <sz val="11"/>
        <color rgb="FF414142"/>
        <rFont val="Times"/>
        <family val="2"/>
      </rPr>
      <t>1</t>
    </r>
    <r>
      <rPr>
        <b/>
        <i/>
        <sz val="11"/>
        <color rgb="FF414142"/>
        <rFont val="Times"/>
        <family val="2"/>
      </rPr>
      <t>punktu</t>
    </r>
  </si>
  <si>
    <r>
      <t>Kopējais centralizētajā ūdensapgādes inženiertīklā padotā ūdens apjoms, m</t>
    </r>
    <r>
      <rPr>
        <vertAlign val="superscript"/>
        <sz val="11"/>
        <color rgb="FF414142"/>
        <rFont val="Times"/>
        <family val="2"/>
      </rPr>
      <t>3</t>
    </r>
  </si>
  <si>
    <r>
      <t>Lietotājiem piegādātā ūdens apjoms, m</t>
    </r>
    <r>
      <rPr>
        <vertAlign val="superscript"/>
        <sz val="11"/>
        <color rgb="FF414142"/>
        <rFont val="Times"/>
        <family val="2"/>
      </rPr>
      <t>3</t>
    </r>
  </si>
  <si>
    <r>
      <t>No lietotājiem savākto notekūdeņu apjoms, m</t>
    </r>
    <r>
      <rPr>
        <vertAlign val="superscript"/>
        <sz val="11"/>
        <color rgb="FF414142"/>
        <rFont val="Times"/>
        <family val="2"/>
      </rPr>
      <t>3</t>
    </r>
  </si>
  <si>
    <r>
      <t>EUR/m</t>
    </r>
    <r>
      <rPr>
        <b/>
        <vertAlign val="superscript"/>
        <sz val="11"/>
        <color rgb="FF414142"/>
        <rFont val="Times"/>
        <family val="2"/>
      </rPr>
      <t>3</t>
    </r>
  </si>
  <si>
    <t>Nodokļu maksājumi (DRN)</t>
  </si>
  <si>
    <t>Ūdenssaimniecības pakalpojumu tarifu projekta aprēķins Staburaga pagastā</t>
  </si>
  <si>
    <t>4.pielikums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</si>
</sst>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2"/>
      <color rgb="FF414142"/>
      <name val="Times"/>
      <family val="2"/>
    </font>
    <font>
      <sz val="11"/>
      <color theme="1"/>
      <name val="Times"/>
      <family val="2"/>
    </font>
    <font>
      <b/>
      <sz val="11"/>
      <color rgb="FF414142"/>
      <name val="Times"/>
      <family val="2"/>
    </font>
    <font>
      <sz val="11"/>
      <color rgb="FF414142"/>
      <name val="Times"/>
      <family val="2"/>
    </font>
    <font>
      <b/>
      <i/>
      <sz val="11"/>
      <color rgb="FF414142"/>
      <name val="Times"/>
      <family val="2"/>
    </font>
    <font>
      <vertAlign val="superscript"/>
      <sz val="11"/>
      <color rgb="FF414142"/>
      <name val="Times"/>
      <family val="2"/>
    </font>
    <font>
      <b/>
      <i/>
      <vertAlign val="superscript"/>
      <sz val="11"/>
      <color rgb="FF414142"/>
      <name val="Times"/>
      <family val="2"/>
    </font>
    <font>
      <b/>
      <vertAlign val="superscript"/>
      <sz val="11"/>
      <color rgb="FF414142"/>
      <name val="Time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414142"/>
      </right>
      <top style="thin">
        <color rgb="FF414142"/>
      </top>
      <bottom/>
    </border>
    <border>
      <left style="thin">
        <color rgb="FF414142"/>
      </left>
      <right style="thin">
        <color rgb="FF414142"/>
      </right>
      <top style="thin">
        <color rgb="FF414142"/>
      </top>
      <bottom/>
    </border>
    <border>
      <left/>
      <right style="thin">
        <color rgb="FF414142"/>
      </right>
      <top/>
      <bottom style="thin">
        <color rgb="FF414142"/>
      </bottom>
    </border>
    <border>
      <left/>
      <right style="thin">
        <color rgb="FF414142"/>
      </right>
      <top style="thin">
        <color rgb="FF414142"/>
      </top>
      <bottom style="thin">
        <color rgb="FF414142"/>
      </bottom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</border>
    <border>
      <left/>
      <right/>
      <top style="thin">
        <color rgb="FF414142"/>
      </top>
      <bottom/>
    </border>
    <border>
      <left/>
      <right/>
      <top style="thin">
        <color rgb="FF414142"/>
      </top>
      <bottom style="thin">
        <color rgb="FF414142"/>
      </bottom>
    </border>
    <border>
      <left/>
      <right style="thin">
        <color rgb="FF414142"/>
      </right>
      <top/>
      <bottom/>
    </border>
    <border>
      <left/>
      <right/>
      <top/>
      <bottom style="thin">
        <color rgb="FF414142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rgb="FF414142"/>
      </left>
      <right style="thin">
        <color rgb="FF414142"/>
      </right>
      <top/>
      <bottom style="thin">
        <color rgb="FF414142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2" fontId="5" fillId="2" borderId="10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30D561E-3EAF-4EA3-BA5D-81CE761FFE98}">
  <dimension ref="A1:F67"/>
  <sheetViews>
    <sheetView tabSelected="1" workbookViewId="0" topLeftCell="A1">
      <selection pane="topLeft" activeCell="E1" sqref="E1:F1"/>
    </sheetView>
  </sheetViews>
  <sheetFormatPr defaultRowHeight="14.4"/>
  <cols>
    <col min="1" max="1" width="5.71428571428571" style="1" customWidth="1"/>
    <col min="2" max="2" width="37.2857142857143" style="1" customWidth="1"/>
    <col min="3" max="3" width="12.1428571428571" style="1" customWidth="1"/>
    <col min="4" max="4" width="10.5714285714286" style="1" customWidth="1"/>
    <col min="5" max="5" width="10.8571428571429" style="1" customWidth="1"/>
    <col min="6" max="6" width="10.7142857142857" style="1" customWidth="1"/>
    <col min="7" max="16384" width="8.85714285714286" style="1"/>
  </cols>
  <sheetData>
    <row r="1" spans="5:6" ht="14.4">
      <c r="E1" s="32" t="s">
        <v>88</v>
      </c>
      <c r="F1" s="32"/>
    </row>
    <row r="2" spans="1:6" ht="61.2" customHeight="1">
      <c r="A2" s="35" t="s">
        <v>87</v>
      </c>
      <c r="B2" s="35"/>
      <c r="C2" s="35"/>
      <c r="D2" s="35"/>
      <c r="E2" s="35"/>
      <c r="F2" s="35"/>
    </row>
    <row r="4" spans="1:6" ht="14.4">
      <c r="A4" s="2" t="s">
        <v>0</v>
      </c>
      <c r="B4" s="36" t="s">
        <v>2</v>
      </c>
      <c r="C4" s="38" t="s">
        <v>3</v>
      </c>
      <c r="D4" s="38" t="s">
        <v>4</v>
      </c>
      <c r="E4" s="38" t="s">
        <v>5</v>
      </c>
      <c r="F4" s="38" t="s">
        <v>6</v>
      </c>
    </row>
    <row r="5" spans="1:6" ht="14.4">
      <c r="A5" s="4" t="s">
        <v>1</v>
      </c>
      <c r="B5" s="37"/>
      <c r="C5" s="39"/>
      <c r="D5" s="39"/>
      <c r="E5" s="39"/>
      <c r="F5" s="39"/>
    </row>
    <row r="6" spans="1:6" ht="14.4">
      <c r="A6" s="5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</row>
    <row r="7" spans="1:6" ht="30">
      <c r="A7" s="7">
        <v>1</v>
      </c>
      <c r="B7" s="8" t="s">
        <v>7</v>
      </c>
      <c r="C7" s="29">
        <f>C8+C12</f>
        <v>238.68</v>
      </c>
      <c r="D7" s="29">
        <f t="shared" si="0" ref="D7:F7">D8+D12</f>
        <v>1001.64</v>
      </c>
      <c r="E7" s="9">
        <f t="shared" si="0"/>
        <v>0</v>
      </c>
      <c r="F7" s="9">
        <f t="shared" si="0"/>
        <v>803.76</v>
      </c>
    </row>
    <row r="8" spans="1:6" ht="15">
      <c r="A8" s="7" t="s">
        <v>8</v>
      </c>
      <c r="B8" s="10" t="s">
        <v>9</v>
      </c>
      <c r="C8" s="28">
        <f>C9+C10+C11</f>
        <v>238.68</v>
      </c>
      <c r="D8" s="28">
        <f t="shared" si="1" ref="D8:F8">D9+D10+D11</f>
        <v>1001.64</v>
      </c>
      <c r="E8" s="6">
        <f t="shared" si="1"/>
        <v>0</v>
      </c>
      <c r="F8" s="6">
        <f t="shared" si="1"/>
        <v>803.76</v>
      </c>
    </row>
    <row r="9" spans="1:6" ht="14.4">
      <c r="A9" s="7" t="s">
        <v>10</v>
      </c>
      <c r="B9" s="11" t="s">
        <v>11</v>
      </c>
      <c r="C9" s="6"/>
      <c r="D9" s="6"/>
      <c r="E9" s="6"/>
      <c r="F9" s="6"/>
    </row>
    <row r="10" spans="1:6" ht="14.4">
      <c r="A10" s="7" t="s">
        <v>12</v>
      </c>
      <c r="B10" s="11" t="s">
        <v>13</v>
      </c>
      <c r="C10" s="6">
        <v>238.68</v>
      </c>
      <c r="D10" s="6">
        <v>1001.64</v>
      </c>
      <c r="E10" s="6"/>
      <c r="F10" s="6">
        <v>803.76</v>
      </c>
    </row>
    <row r="11" spans="1:6" ht="14.4">
      <c r="A11" s="7" t="s">
        <v>14</v>
      </c>
      <c r="B11" s="11" t="s">
        <v>15</v>
      </c>
      <c r="C11" s="28"/>
      <c r="D11" s="28"/>
      <c r="E11" s="6"/>
      <c r="F11" s="6"/>
    </row>
    <row r="12" spans="1:6" ht="30">
      <c r="A12" s="7" t="s">
        <v>16</v>
      </c>
      <c r="B12" s="10" t="s">
        <v>17</v>
      </c>
      <c r="C12" s="6">
        <v>0</v>
      </c>
      <c r="D12" s="6">
        <v>0</v>
      </c>
      <c r="E12" s="6">
        <v>0</v>
      </c>
      <c r="F12" s="6">
        <v>0</v>
      </c>
    </row>
    <row r="13" spans="1:6" ht="14.4">
      <c r="A13" s="7"/>
      <c r="B13" s="11"/>
      <c r="C13" s="6"/>
      <c r="D13" s="6"/>
      <c r="E13" s="6"/>
      <c r="F13" s="6"/>
    </row>
    <row r="14" spans="1:6" ht="15.6">
      <c r="A14" s="7"/>
      <c r="B14" s="12" t="s">
        <v>18</v>
      </c>
      <c r="C14" s="28">
        <f>C16+C20+C22</f>
        <v>4669.9380430000001</v>
      </c>
      <c r="D14" s="28">
        <f t="shared" si="2" ref="D14:F14">D16+D20+D22</f>
        <v>5670.8380429999997</v>
      </c>
      <c r="E14" s="28">
        <f t="shared" si="2"/>
        <v>4165.7580429999998</v>
      </c>
      <c r="F14" s="6">
        <f t="shared" si="2"/>
        <v>3790.6080429999997</v>
      </c>
    </row>
    <row r="15" spans="1:6" ht="14.4">
      <c r="A15" s="7"/>
      <c r="B15" s="11"/>
      <c r="C15" s="6"/>
      <c r="D15" s="6"/>
      <c r="E15" s="6"/>
      <c r="F15" s="6"/>
    </row>
    <row r="16" spans="1:6" ht="15">
      <c r="A16" s="7">
        <v>2</v>
      </c>
      <c r="B16" s="8" t="s">
        <v>19</v>
      </c>
      <c r="C16" s="29">
        <f>C17+C18</f>
        <v>1602.6780429999999</v>
      </c>
      <c r="D16" s="29">
        <f t="shared" si="3" ref="D16:F16">D17+D18</f>
        <v>1602.6780429999999</v>
      </c>
      <c r="E16" s="29">
        <f t="shared" si="3"/>
        <v>1602.6780429999999</v>
      </c>
      <c r="F16" s="29">
        <f t="shared" si="3"/>
        <v>1602.6780429999999</v>
      </c>
    </row>
    <row r="17" spans="1:6" ht="14.4">
      <c r="A17" s="7" t="s">
        <v>20</v>
      </c>
      <c r="B17" s="11" t="s">
        <v>21</v>
      </c>
      <c r="C17" s="28">
        <v>1296.77</v>
      </c>
      <c r="D17" s="28">
        <v>1296.77</v>
      </c>
      <c r="E17" s="28">
        <v>1296.77</v>
      </c>
      <c r="F17" s="6">
        <v>1296.77</v>
      </c>
    </row>
    <row r="18" spans="1:6" ht="14.4">
      <c r="A18" s="7" t="s">
        <v>22</v>
      </c>
      <c r="B18" s="11" t="s">
        <v>23</v>
      </c>
      <c r="C18" s="28">
        <f>C17*0.2359</f>
        <v>305.90804300000002</v>
      </c>
      <c r="D18" s="28">
        <f t="shared" si="4" ref="D18:F18">D17*0.2359</f>
        <v>305.90804300000002</v>
      </c>
      <c r="E18" s="28">
        <f t="shared" si="4"/>
        <v>305.90804300000002</v>
      </c>
      <c r="F18" s="28">
        <f t="shared" si="4"/>
        <v>305.90804300000002</v>
      </c>
    </row>
    <row r="19" spans="1:6" ht="14.4">
      <c r="A19" s="7"/>
      <c r="B19" s="11"/>
      <c r="C19" s="6"/>
      <c r="D19" s="6"/>
      <c r="E19" s="6"/>
      <c r="F19" s="6"/>
    </row>
    <row r="20" spans="1:6" ht="30">
      <c r="A20" s="7">
        <v>3</v>
      </c>
      <c r="B20" s="8" t="s">
        <v>24</v>
      </c>
      <c r="C20" s="9"/>
      <c r="D20" s="9"/>
      <c r="E20" s="9"/>
      <c r="F20" s="9"/>
    </row>
    <row r="21" spans="1:6" ht="14.4">
      <c r="A21" s="7"/>
      <c r="B21" s="11"/>
      <c r="C21" s="6"/>
      <c r="D21" s="6"/>
      <c r="E21" s="6"/>
      <c r="F21" s="6"/>
    </row>
    <row r="22" spans="1:6" ht="15">
      <c r="A22" s="7">
        <v>4</v>
      </c>
      <c r="B22" s="8" t="s">
        <v>25</v>
      </c>
      <c r="C22" s="29">
        <f>C23+C25+C26+C27+C28+C29+C30+C31+C32+C33+C34+C35+C36+C37+C38+C39+C40+C41</f>
        <v>3067.26</v>
      </c>
      <c r="D22" s="9">
        <f>D25+D26+D27+D28+D29+D30+D31+D32+D33+D34+D35+D36+D37+D38+D39+D40+D41</f>
        <v>4068.16</v>
      </c>
      <c r="E22" s="9">
        <f>E25+E26+E27+E28+E29+E30+E31+E32+E33+E34+E35+E36+E37+E38+E39+E40+E41</f>
        <v>2563.08</v>
      </c>
      <c r="F22" s="9">
        <f>F25+F26+F27+F28+F29+F30+F31+F32+F33+F34+F35+F36+F37+F38+F39+F40+F41</f>
        <v>2187.9299999999998</v>
      </c>
    </row>
    <row r="23" spans="1:6" ht="43.2">
      <c r="A23" s="7" t="s">
        <v>26</v>
      </c>
      <c r="B23" s="11" t="s">
        <v>27</v>
      </c>
      <c r="C23" s="6">
        <v>0</v>
      </c>
      <c r="D23" s="6" t="s">
        <v>28</v>
      </c>
      <c r="E23" s="6" t="s">
        <v>29</v>
      </c>
      <c r="F23" s="6" t="s">
        <v>29</v>
      </c>
    </row>
    <row r="24" spans="1:6" ht="57.6">
      <c r="A24" s="7" t="s">
        <v>30</v>
      </c>
      <c r="B24" s="11" t="s">
        <v>31</v>
      </c>
      <c r="C24" s="6" t="s">
        <v>29</v>
      </c>
      <c r="D24" s="6" t="s">
        <v>28</v>
      </c>
      <c r="E24" s="6" t="s">
        <v>29</v>
      </c>
      <c r="F24" s="6">
        <v>0</v>
      </c>
    </row>
    <row r="25" spans="1:6" ht="28.8">
      <c r="A25" s="7" t="s">
        <v>32</v>
      </c>
      <c r="B25" s="11" t="s">
        <v>33</v>
      </c>
      <c r="C25" s="6">
        <v>0</v>
      </c>
      <c r="D25" s="6">
        <v>1597.03</v>
      </c>
      <c r="E25" s="6">
        <v>1597.03</v>
      </c>
      <c r="F25" s="6">
        <v>0</v>
      </c>
    </row>
    <row r="26" spans="1:6" ht="14.4">
      <c r="A26" s="7" t="s">
        <v>34</v>
      </c>
      <c r="B26" s="11" t="s">
        <v>35</v>
      </c>
      <c r="C26" s="6">
        <v>2106.0300000000002</v>
      </c>
      <c r="D26" s="6"/>
      <c r="E26" s="6">
        <f>4.11+235.95</f>
        <v>240.06</v>
      </c>
      <c r="F26" s="6">
        <v>0</v>
      </c>
    </row>
    <row r="27" spans="1:6" ht="28.8">
      <c r="A27" s="7" t="s">
        <v>36</v>
      </c>
      <c r="B27" s="11" t="s">
        <v>37</v>
      </c>
      <c r="C27" s="28"/>
      <c r="D27" s="28">
        <v>2157.13</v>
      </c>
      <c r="E27" s="6"/>
      <c r="F27" s="6">
        <v>2159.9299999999998</v>
      </c>
    </row>
    <row r="28" spans="1:6" ht="14.4">
      <c r="A28" s="7" t="s">
        <v>38</v>
      </c>
      <c r="B28" s="11" t="s">
        <v>39</v>
      </c>
      <c r="C28" s="6">
        <v>0</v>
      </c>
      <c r="D28" s="6">
        <v>0</v>
      </c>
      <c r="E28" s="6">
        <v>0</v>
      </c>
      <c r="F28" s="6">
        <v>0</v>
      </c>
    </row>
    <row r="29" spans="1:6" ht="14.4">
      <c r="A29" s="7" t="s">
        <v>40</v>
      </c>
      <c r="B29" s="11" t="s">
        <v>41</v>
      </c>
      <c r="C29" s="6"/>
      <c r="D29" s="6">
        <v>224</v>
      </c>
      <c r="E29" s="6">
        <v>224</v>
      </c>
      <c r="F29" s="6"/>
    </row>
    <row r="30" spans="1:6" ht="14.4">
      <c r="A30" s="7" t="s">
        <v>42</v>
      </c>
      <c r="B30" s="11" t="s">
        <v>43</v>
      </c>
      <c r="C30" s="6">
        <v>0</v>
      </c>
      <c r="D30" s="6">
        <v>0</v>
      </c>
      <c r="E30" s="6">
        <v>0</v>
      </c>
      <c r="F30" s="6">
        <v>0</v>
      </c>
    </row>
    <row r="31" spans="1:6" ht="14.4">
      <c r="A31" s="7" t="s">
        <v>44</v>
      </c>
      <c r="B31" s="11" t="s">
        <v>45</v>
      </c>
      <c r="C31" s="6"/>
      <c r="D31" s="6"/>
      <c r="E31" s="6"/>
      <c r="F31" s="6"/>
    </row>
    <row r="32" spans="1:6" ht="14.4">
      <c r="A32" s="7" t="s">
        <v>46</v>
      </c>
      <c r="B32" s="11" t="s">
        <v>47</v>
      </c>
      <c r="C32" s="6"/>
      <c r="D32" s="6">
        <v>12</v>
      </c>
      <c r="E32" s="6">
        <v>12</v>
      </c>
      <c r="F32" s="6">
        <v>0</v>
      </c>
    </row>
    <row r="33" spans="1:6" ht="14.4">
      <c r="A33" s="7" t="s">
        <v>48</v>
      </c>
      <c r="B33" s="11" t="s">
        <v>49</v>
      </c>
      <c r="C33" s="6">
        <v>0</v>
      </c>
      <c r="D33" s="6">
        <v>50</v>
      </c>
      <c r="E33" s="6">
        <v>50</v>
      </c>
      <c r="F33" s="6"/>
    </row>
    <row r="34" spans="1:6" ht="14.4">
      <c r="A34" s="7" t="s">
        <v>50</v>
      </c>
      <c r="B34" s="11" t="s">
        <v>51</v>
      </c>
      <c r="C34" s="6">
        <v>0</v>
      </c>
      <c r="D34" s="6"/>
      <c r="E34" s="6"/>
      <c r="F34" s="6"/>
    </row>
    <row r="35" spans="1:6" ht="14.4">
      <c r="A35" s="7" t="s">
        <v>52</v>
      </c>
      <c r="B35" s="11" t="s">
        <v>53</v>
      </c>
      <c r="C35" s="6">
        <v>0</v>
      </c>
      <c r="D35" s="6"/>
      <c r="E35" s="6"/>
      <c r="F35" s="6"/>
    </row>
    <row r="36" spans="1:6" ht="14.4">
      <c r="A36" s="7" t="s">
        <v>54</v>
      </c>
      <c r="B36" s="11" t="s">
        <v>55</v>
      </c>
      <c r="C36" s="6">
        <v>961.23</v>
      </c>
      <c r="D36" s="6"/>
      <c r="E36" s="6">
        <v>439.99</v>
      </c>
      <c r="F36" s="6"/>
    </row>
    <row r="37" spans="1:6" ht="14.4">
      <c r="A37" s="7" t="s">
        <v>56</v>
      </c>
      <c r="B37" s="11" t="s">
        <v>57</v>
      </c>
      <c r="C37" s="6">
        <v>0</v>
      </c>
      <c r="D37" s="6">
        <v>0</v>
      </c>
      <c r="E37" s="6">
        <v>0</v>
      </c>
      <c r="F37" s="6">
        <v>0</v>
      </c>
    </row>
    <row r="38" spans="1:6" ht="28.8">
      <c r="A38" s="7" t="s">
        <v>79</v>
      </c>
      <c r="B38" s="11" t="s">
        <v>58</v>
      </c>
      <c r="C38" s="6">
        <v>0</v>
      </c>
      <c r="D38" s="6">
        <v>0</v>
      </c>
      <c r="E38" s="6">
        <v>0</v>
      </c>
      <c r="F38" s="6">
        <v>0</v>
      </c>
    </row>
    <row r="39" spans="1:6" ht="16.8">
      <c r="A39" s="7" t="s">
        <v>80</v>
      </c>
      <c r="B39" s="11" t="s">
        <v>59</v>
      </c>
      <c r="C39" s="6">
        <v>0</v>
      </c>
      <c r="D39" s="6">
        <v>0</v>
      </c>
      <c r="E39" s="6">
        <v>0</v>
      </c>
      <c r="F39" s="6">
        <v>0</v>
      </c>
    </row>
    <row r="40" spans="1:6" ht="14.4">
      <c r="A40" s="7" t="s">
        <v>60</v>
      </c>
      <c r="B40" s="11" t="s">
        <v>61</v>
      </c>
      <c r="C40" s="6"/>
      <c r="D40" s="6">
        <v>28</v>
      </c>
      <c r="E40" s="6"/>
      <c r="F40" s="6">
        <v>28</v>
      </c>
    </row>
    <row r="41" spans="1:6" ht="14.4">
      <c r="A41" s="7" t="s">
        <v>62</v>
      </c>
      <c r="B41" s="11" t="s">
        <v>63</v>
      </c>
      <c r="C41" s="6">
        <v>0</v>
      </c>
      <c r="D41" s="6">
        <v>0</v>
      </c>
      <c r="E41" s="6">
        <v>0</v>
      </c>
      <c r="F41" s="6">
        <v>0</v>
      </c>
    </row>
    <row r="42" spans="1:6" ht="14.4">
      <c r="A42" s="7"/>
      <c r="B42" s="11"/>
      <c r="C42" s="6"/>
      <c r="D42" s="6"/>
      <c r="E42" s="6"/>
      <c r="F42" s="6"/>
    </row>
    <row r="43" spans="1:6" ht="15">
      <c r="A43" s="7">
        <v>5</v>
      </c>
      <c r="B43" s="8" t="s">
        <v>64</v>
      </c>
      <c r="C43" s="6" t="s">
        <v>29</v>
      </c>
      <c r="D43" s="9"/>
      <c r="E43" s="6" t="s">
        <v>29</v>
      </c>
      <c r="F43" s="6" t="s">
        <v>29</v>
      </c>
    </row>
    <row r="44" spans="1:6" ht="14.4">
      <c r="A44" s="7"/>
      <c r="B44" s="11"/>
      <c r="C44" s="6"/>
      <c r="D44" s="6"/>
      <c r="E44" s="6"/>
      <c r="F44" s="6"/>
    </row>
    <row r="45" spans="1:6" ht="15">
      <c r="A45" s="7">
        <v>6</v>
      </c>
      <c r="B45" s="8" t="s">
        <v>86</v>
      </c>
      <c r="C45" s="9"/>
      <c r="D45" s="9">
        <v>561.03</v>
      </c>
      <c r="E45" s="9"/>
      <c r="F45" s="9"/>
    </row>
    <row r="46" spans="1:6" ht="14.4">
      <c r="A46" s="7"/>
      <c r="B46" s="11"/>
      <c r="C46" s="6"/>
      <c r="D46" s="6"/>
      <c r="E46" s="6"/>
      <c r="F46" s="6"/>
    </row>
    <row r="47" spans="1:6" ht="30">
      <c r="A47" s="7">
        <v>7</v>
      </c>
      <c r="B47" s="8" t="s">
        <v>65</v>
      </c>
      <c r="C47" s="9"/>
      <c r="D47" s="9"/>
      <c r="E47" s="9"/>
      <c r="F47" s="9"/>
    </row>
    <row r="48" spans="1:6" ht="14.4">
      <c r="A48" s="7"/>
      <c r="B48" s="13"/>
      <c r="C48" s="9"/>
      <c r="D48" s="9"/>
      <c r="E48" s="9"/>
      <c r="F48" s="9"/>
    </row>
    <row r="49" spans="1:6" ht="30">
      <c r="A49" s="7">
        <v>8</v>
      </c>
      <c r="B49" s="8" t="s">
        <v>66</v>
      </c>
      <c r="C49" s="9"/>
      <c r="D49" s="9"/>
      <c r="E49" s="9"/>
      <c r="F49" s="9"/>
    </row>
    <row r="50" spans="1:6" ht="14.4">
      <c r="A50" s="14"/>
      <c r="B50" s="15"/>
      <c r="C50" s="16"/>
      <c r="D50" s="16"/>
      <c r="E50" s="16"/>
      <c r="F50" s="5"/>
    </row>
    <row r="51" spans="1:6" ht="31.2">
      <c r="A51" s="17" t="s">
        <v>67</v>
      </c>
      <c r="B51" s="18" t="s">
        <v>68</v>
      </c>
      <c r="C51" s="30">
        <f>C7+C16+C20+C22+C45+C47-C49</f>
        <v>4908.6180430000004</v>
      </c>
      <c r="D51" s="30">
        <f t="shared" si="5" ref="D51:F51">D7+D16+D20+D22+D45+D47-D49</f>
        <v>7233.5080429999989</v>
      </c>
      <c r="E51" s="30">
        <f t="shared" si="5"/>
        <v>4165.7580429999998</v>
      </c>
      <c r="F51" s="30">
        <f t="shared" si="5"/>
        <v>4594.3680430000004</v>
      </c>
    </row>
    <row r="52" spans="1:6" ht="14.4">
      <c r="A52" s="19"/>
      <c r="B52" s="15"/>
      <c r="C52" s="16"/>
      <c r="D52" s="16"/>
      <c r="E52" s="16"/>
      <c r="F52" s="5"/>
    </row>
    <row r="53" spans="1:6" ht="15">
      <c r="A53" s="7">
        <v>10</v>
      </c>
      <c r="B53" s="8" t="s">
        <v>69</v>
      </c>
      <c r="C53" s="9"/>
      <c r="D53" s="9"/>
      <c r="E53" s="9"/>
      <c r="F53" s="9"/>
    </row>
    <row r="54" spans="1:6" ht="32.4">
      <c r="A54" s="7">
        <v>11</v>
      </c>
      <c r="B54" s="8" t="s">
        <v>81</v>
      </c>
      <c r="C54" s="9"/>
      <c r="D54" s="9"/>
      <c r="E54" s="9"/>
      <c r="F54" s="9"/>
    </row>
    <row r="55" spans="1:6" ht="14.4">
      <c r="A55" s="14"/>
      <c r="B55" s="15"/>
      <c r="C55" s="16"/>
      <c r="D55" s="16"/>
      <c r="E55" s="16"/>
      <c r="F55" s="5"/>
    </row>
    <row r="56" spans="1:6" ht="15.6">
      <c r="A56" s="17" t="s">
        <v>70</v>
      </c>
      <c r="B56" s="18" t="s">
        <v>71</v>
      </c>
      <c r="C56" s="30">
        <f>C51+C53+C54</f>
        <v>4908.6180430000004</v>
      </c>
      <c r="D56" s="30">
        <f t="shared" si="6" ref="D56:F56">D51+D53+D54</f>
        <v>7233.5080429999989</v>
      </c>
      <c r="E56" s="30">
        <f t="shared" si="6"/>
        <v>4165.7580429999998</v>
      </c>
      <c r="F56" s="30">
        <f t="shared" si="6"/>
        <v>4594.3680430000004</v>
      </c>
    </row>
    <row r="57" spans="1:6" ht="14.4">
      <c r="A57" s="19"/>
      <c r="B57" s="15"/>
      <c r="C57" s="16"/>
      <c r="D57" s="16"/>
      <c r="E57" s="16"/>
      <c r="F57" s="5"/>
    </row>
    <row r="58" spans="1:6" ht="31.2">
      <c r="A58" s="7">
        <v>13</v>
      </c>
      <c r="B58" s="11" t="s">
        <v>82</v>
      </c>
      <c r="C58" s="9">
        <v>17200</v>
      </c>
      <c r="D58" s="6" t="s">
        <v>28</v>
      </c>
      <c r="E58" s="6" t="s">
        <v>29</v>
      </c>
      <c r="F58" s="6" t="s">
        <v>29</v>
      </c>
    </row>
    <row r="59" spans="1:6" ht="16.8">
      <c r="A59" s="7">
        <v>14</v>
      </c>
      <c r="B59" s="11" t="s">
        <v>83</v>
      </c>
      <c r="C59" s="6" t="s">
        <v>29</v>
      </c>
      <c r="D59" s="9">
        <v>17000</v>
      </c>
      <c r="E59" s="6" t="s">
        <v>29</v>
      </c>
      <c r="F59" s="6" t="s">
        <v>29</v>
      </c>
    </row>
    <row r="60" spans="1:6" ht="31.2">
      <c r="A60" s="20">
        <v>15</v>
      </c>
      <c r="B60" s="21" t="s">
        <v>84</v>
      </c>
      <c r="C60" s="3" t="s">
        <v>29</v>
      </c>
      <c r="D60" s="3" t="s">
        <v>28</v>
      </c>
      <c r="E60" s="22">
        <v>12000</v>
      </c>
      <c r="F60" s="22">
        <v>12000</v>
      </c>
    </row>
    <row r="61" spans="1:6" ht="14.4">
      <c r="A61" s="23"/>
      <c r="B61" s="23"/>
      <c r="C61" s="24"/>
      <c r="D61" s="24"/>
      <c r="E61" s="24"/>
      <c r="F61" s="24"/>
    </row>
    <row r="62" spans="1:6" ht="62.4">
      <c r="A62" s="23"/>
      <c r="B62" s="23"/>
      <c r="C62" s="25" t="s">
        <v>72</v>
      </c>
      <c r="D62" s="25" t="s">
        <v>73</v>
      </c>
      <c r="E62" s="25" t="s">
        <v>74</v>
      </c>
      <c r="F62" s="25" t="s">
        <v>75</v>
      </c>
    </row>
    <row r="63" spans="1:6" ht="17.4">
      <c r="A63" s="23"/>
      <c r="B63" s="26" t="s">
        <v>85</v>
      </c>
      <c r="C63" s="31">
        <f>C56/C58</f>
        <v>0.28538476994186046</v>
      </c>
      <c r="D63" s="31">
        <f>D56/D59</f>
        <v>0.42550047311764699</v>
      </c>
      <c r="E63" s="31">
        <f>E56/E60</f>
        <v>0.34714650358333332</v>
      </c>
      <c r="F63" s="31">
        <f>F56/F60</f>
        <v>0.38286400358333339</v>
      </c>
    </row>
    <row r="64" spans="1:6" ht="28.2" customHeight="1">
      <c r="A64" s="23"/>
      <c r="B64" s="27"/>
      <c r="C64" s="34" t="s">
        <v>76</v>
      </c>
      <c r="D64" s="34"/>
      <c r="E64" s="34" t="s">
        <v>77</v>
      </c>
      <c r="F64" s="34"/>
    </row>
    <row r="65" spans="1:6" ht="17.4">
      <c r="A65" s="23"/>
      <c r="B65" s="26" t="s">
        <v>85</v>
      </c>
      <c r="C65" s="33">
        <f>C63+D63</f>
        <v>0.7108852430595074</v>
      </c>
      <c r="D65" s="33"/>
      <c r="E65" s="33">
        <f>E63+F63</f>
        <v>0.73001050716666671</v>
      </c>
      <c r="F65" s="33"/>
    </row>
    <row r="66" spans="1:6" ht="15.6">
      <c r="A66" s="23"/>
      <c r="B66" s="27"/>
      <c r="C66" s="34" t="s">
        <v>78</v>
      </c>
      <c r="D66" s="34"/>
      <c r="E66" s="34"/>
      <c r="F66" s="34"/>
    </row>
    <row r="67" spans="1:6" ht="17.4">
      <c r="A67" s="23"/>
      <c r="B67" s="26" t="s">
        <v>85</v>
      </c>
      <c r="C67" s="33">
        <f>C65+E65</f>
        <v>1.4408957502261741</v>
      </c>
      <c r="D67" s="33"/>
      <c r="E67" s="33"/>
      <c r="F67" s="33"/>
    </row>
    <row r="68" ht="10.2" customHeight="1"/>
  </sheetData>
  <mergeCells count="13">
    <mergeCell ref="E1:F1"/>
    <mergeCell ref="C65:D65"/>
    <mergeCell ref="E65:F65"/>
    <mergeCell ref="C66:F66"/>
    <mergeCell ref="C67:F67"/>
    <mergeCell ref="A2:F2"/>
    <mergeCell ref="B4:B5"/>
    <mergeCell ref="C4:C5"/>
    <mergeCell ref="D4:D5"/>
    <mergeCell ref="E4:E5"/>
    <mergeCell ref="F4:F5"/>
    <mergeCell ref="C64:D64"/>
    <mergeCell ref="E64:F64"/>
  </mergeCells>
  <pageMargins left="0.7" right="0.7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Rizga</dc:creator>
  <cp:keywords/>
  <dc:description/>
  <cp:lastModifiedBy>Liāna Gasiņa</cp:lastModifiedBy>
  <cp:lastPrinted>2026-03-02T20:12:45Z</cp:lastPrinted>
  <dcterms:created xsi:type="dcterms:W3CDTF">2026-02-18T08:51:21Z</dcterms:created>
  <dcterms:modified xsi:type="dcterms:W3CDTF">2026-03-05T18:07:05Z</dcterms:modified>
  <cp:category/>
</cp:coreProperties>
</file>